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omsb156\Desktop\"/>
    </mc:Choice>
  </mc:AlternateContent>
  <xr:revisionPtr revIDLastSave="0" documentId="13_ncr:1_{7EA9E473-766B-488F-AE61-36C8C28AD259}" xr6:coauthVersionLast="36" xr6:coauthVersionMax="36" xr10:uidLastSave="{00000000-0000-0000-0000-000000000000}"/>
  <bookViews>
    <workbookView xWindow="0" yWindow="0" windowWidth="28800" windowHeight="11325" tabRatio="751" xr2:uid="{00000000-000D-0000-FFFF-FFFF00000000}"/>
  </bookViews>
  <sheets>
    <sheet name="OMSB Graduates" sheetId="5" r:id="rId1"/>
    <sheet name="TAFUS Dataset_Description" sheetId="2" r:id="rId2"/>
    <sheet name="TAFUS Variable_Description" sheetId="3" r:id="rId3"/>
  </sheets>
  <definedNames>
    <definedName name="AA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1" i="5" l="1"/>
  <c r="T31" i="5"/>
  <c r="O31" i="5"/>
  <c r="U29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10" i="5"/>
  <c r="T29" i="5"/>
  <c r="U4" i="5"/>
  <c r="U5" i="5"/>
  <c r="U6" i="5"/>
  <c r="U7" i="5"/>
  <c r="U3" i="5"/>
  <c r="T8" i="5"/>
  <c r="K31" i="5" l="1"/>
  <c r="S8" i="5"/>
  <c r="R8" i="5"/>
  <c r="Q8" i="5"/>
  <c r="P8" i="5"/>
  <c r="O8" i="5"/>
  <c r="U8" i="5"/>
  <c r="S29" i="5"/>
  <c r="S31" i="5" s="1"/>
  <c r="R29" i="5"/>
  <c r="Q29" i="5"/>
  <c r="P29" i="5"/>
  <c r="O29" i="5"/>
  <c r="N29" i="5"/>
  <c r="N31" i="5" s="1"/>
  <c r="M29" i="5"/>
  <c r="M31" i="5" s="1"/>
  <c r="L29" i="5"/>
  <c r="L31" i="5" s="1"/>
  <c r="K29" i="5"/>
  <c r="J29" i="5"/>
  <c r="J31" i="5" s="1"/>
  <c r="I29" i="5"/>
  <c r="I31" i="5" s="1"/>
  <c r="H29" i="5"/>
  <c r="H31" i="5" s="1"/>
  <c r="G29" i="5"/>
  <c r="G31" i="5" s="1"/>
  <c r="F29" i="5"/>
  <c r="F31" i="5" s="1"/>
  <c r="E29" i="5"/>
  <c r="E31" i="5" s="1"/>
  <c r="D29" i="5"/>
  <c r="D31" i="5" s="1"/>
  <c r="C29" i="5"/>
  <c r="C31" i="5" s="1"/>
  <c r="R31" i="5" l="1"/>
  <c r="P31" i="5"/>
  <c r="Q31" i="5"/>
</calcChain>
</file>

<file path=xl/sharedStrings.xml><?xml version="1.0" encoding="utf-8"?>
<sst xmlns="http://schemas.openxmlformats.org/spreadsheetml/2006/main" count="303" uniqueCount="121">
  <si>
    <t>Category</t>
  </si>
  <si>
    <t>Dataset Title</t>
  </si>
  <si>
    <t>Dataset Description</t>
  </si>
  <si>
    <t>Periodicity</t>
  </si>
  <si>
    <t>Keywords</t>
  </si>
  <si>
    <t>Issuing Date</t>
  </si>
  <si>
    <t>Modification Date</t>
  </si>
  <si>
    <t>Focal Point</t>
  </si>
  <si>
    <t>Contact Number</t>
  </si>
  <si>
    <t>E-mail</t>
  </si>
  <si>
    <t>File Format</t>
  </si>
  <si>
    <t>.xlsx</t>
  </si>
  <si>
    <t>Reference Period</t>
  </si>
  <si>
    <t>Coverage Area</t>
  </si>
  <si>
    <t>Indicators</t>
  </si>
  <si>
    <t>Source</t>
  </si>
  <si>
    <t>Language</t>
  </si>
  <si>
    <t xml:space="preserve">English &amp; Arabic </t>
  </si>
  <si>
    <t>No</t>
  </si>
  <si>
    <t xml:space="preserve">Variable Name </t>
  </si>
  <si>
    <t>Variable Descrption</t>
  </si>
  <si>
    <t>Data Type</t>
  </si>
  <si>
    <t xml:space="preserve">Obligation Level </t>
  </si>
  <si>
    <t>Text</t>
  </si>
  <si>
    <t>Mandatory</t>
  </si>
  <si>
    <t>اسم البرنامج</t>
  </si>
  <si>
    <t>الاجمالي</t>
  </si>
  <si>
    <t>OMSB Graduates (Residency Programs)</t>
  </si>
  <si>
    <t>Anatomical Pathology</t>
  </si>
  <si>
    <t xml:space="preserve">أمراض الأنسجة </t>
  </si>
  <si>
    <t>Anesthesia</t>
  </si>
  <si>
    <t>التخدير</t>
  </si>
  <si>
    <t>Clinical Biochemistry</t>
  </si>
  <si>
    <t>الكيمياء الحيوية الاكلينيكية</t>
  </si>
  <si>
    <t>Dermatology</t>
  </si>
  <si>
    <t>الأمراض الجلدية</t>
  </si>
  <si>
    <t>Emergency Medicine</t>
  </si>
  <si>
    <t>طب الطوارئ</t>
  </si>
  <si>
    <t>Family Medicine</t>
  </si>
  <si>
    <t>طب الأسرة</t>
  </si>
  <si>
    <t xml:space="preserve">General Dentistry </t>
  </si>
  <si>
    <t>طب الأسنان العام</t>
  </si>
  <si>
    <t>General Surgery</t>
  </si>
  <si>
    <t>الجراحة العامة</t>
  </si>
  <si>
    <t>Hematopathology</t>
  </si>
  <si>
    <t xml:space="preserve">أمراض الدم </t>
  </si>
  <si>
    <t>Internal Medicine</t>
  </si>
  <si>
    <t>الطب الباطني</t>
  </si>
  <si>
    <t>Medical Microbiology</t>
  </si>
  <si>
    <t>طب الأحياء الدقيقة</t>
  </si>
  <si>
    <t>Obstetrics &amp; Gynecology</t>
  </si>
  <si>
    <t xml:space="preserve">أمراض النساء والولادة </t>
  </si>
  <si>
    <t>Ophthalmology</t>
  </si>
  <si>
    <t>طب وجراحة العيون</t>
  </si>
  <si>
    <t>Oral and Maxillofacial Surgery</t>
  </si>
  <si>
    <t>جراحة الفم والوجه والفكين</t>
  </si>
  <si>
    <t>Orthopedic Surgery</t>
  </si>
  <si>
    <t>جراحة العظام</t>
  </si>
  <si>
    <t>Otolaryngology – Head and Neck Surgery</t>
  </si>
  <si>
    <t>جراحة الأذن والأنف والحنجرة</t>
  </si>
  <si>
    <t>Pediatrics</t>
  </si>
  <si>
    <t>طب الأطفال</t>
  </si>
  <si>
    <t>Psychiatry</t>
  </si>
  <si>
    <t>الطب النفسي</t>
  </si>
  <si>
    <t>Radiology</t>
  </si>
  <si>
    <t>الأشعة</t>
  </si>
  <si>
    <t>Total (Residency Programs)</t>
  </si>
  <si>
    <t>المجموع (برامج الاختصاص)</t>
  </si>
  <si>
    <t>OMSB Graduates (Fellowship Programs)</t>
  </si>
  <si>
    <t>Adult Cardiology</t>
  </si>
  <si>
    <t>أمراض القلب للكبار</t>
  </si>
  <si>
    <t xml:space="preserve">Adult Diabetes  </t>
  </si>
  <si>
    <t>أمراض السكري للكبار</t>
  </si>
  <si>
    <t xml:space="preserve">Medical Genetics </t>
  </si>
  <si>
    <t>الطب الوراثي</t>
  </si>
  <si>
    <t>Otology</t>
  </si>
  <si>
    <t>طب وجراحة الأذن</t>
  </si>
  <si>
    <t>Pediatrics Hematology Oncology</t>
  </si>
  <si>
    <t xml:space="preserve">أمراض الدم والأورام للأطفال </t>
  </si>
  <si>
    <t>Total (Fellowship Programs)</t>
  </si>
  <si>
    <t>المجموع (برامج الزمالة)</t>
  </si>
  <si>
    <t>Total (Residency &amp; Fellowship)</t>
  </si>
  <si>
    <t>المجموع الكلي(الاختصاص والزمالة)</t>
  </si>
  <si>
    <t>Annaul</t>
  </si>
  <si>
    <t>OMSB, Graduates, Residency , Fellowship</t>
  </si>
  <si>
    <t>2007/2006</t>
  </si>
  <si>
    <t>2008/2007</t>
  </si>
  <si>
    <t>2009/2008</t>
  </si>
  <si>
    <t>2010/2009</t>
  </si>
  <si>
    <t>2011/2010</t>
  </si>
  <si>
    <t>2012/2011</t>
  </si>
  <si>
    <t>2013/2012</t>
  </si>
  <si>
    <t>2014/2013</t>
  </si>
  <si>
    <t>2015/2014</t>
  </si>
  <si>
    <t>2016/2015</t>
  </si>
  <si>
    <t>2017/2016</t>
  </si>
  <si>
    <t>2018/2017</t>
  </si>
  <si>
    <t>2019/2018</t>
  </si>
  <si>
    <t>2020/2019</t>
  </si>
  <si>
    <t>2021/2020</t>
  </si>
  <si>
    <t>2022/2021</t>
  </si>
  <si>
    <t>2023/2022</t>
  </si>
  <si>
    <t>-</t>
  </si>
  <si>
    <t>tafus@omsb.org</t>
  </si>
  <si>
    <t>Trainee Affairs Follow up Section</t>
  </si>
  <si>
    <t>Academic Affairs</t>
  </si>
  <si>
    <t>Program Name</t>
  </si>
  <si>
    <t>Number</t>
  </si>
  <si>
    <t>Academic Year (from 2006 -2007 to 2022-2023)</t>
  </si>
  <si>
    <t xml:space="preserve">The name of residency /fellowship training program </t>
  </si>
  <si>
    <t>اسم البرنامج التدريبي للاختصاص والزمالة</t>
  </si>
  <si>
    <t>The Total Number of Gradautes</t>
  </si>
  <si>
    <t>The Batch of Gradauted Trainees/ Year</t>
  </si>
  <si>
    <t>اسم البرنامج التدريبي</t>
  </si>
  <si>
    <t>Training Program Name</t>
  </si>
  <si>
    <t>01.10.2024</t>
  </si>
  <si>
    <t>OMSB Graduates (Local Residency &amp; Fellowship Programs)</t>
  </si>
  <si>
    <t>OMSB Graduates in Local Residency &amp; Fellowship Programs</t>
  </si>
  <si>
    <t>2024/2023</t>
  </si>
  <si>
    <t>23.04.2025</t>
  </si>
  <si>
    <t>2006-2024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</si>
</sst>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Sultan Medium"/>
      <charset val="178"/>
    </font>
    <font>
      <sz val="12"/>
      <color theme="1"/>
      <name val="Sultan Medium"/>
      <charset val="178"/>
    </font>
    <font>
      <b/>
      <sz val="12"/>
      <color rgb="FFFFFFFF"/>
      <name val="Sultan Medium"/>
      <charset val="178"/>
    </font>
    <font>
      <b/>
      <sz val="12"/>
      <color rgb="FFFFFFFF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1"/>
      <color rgb="FF1F4E79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dotted">
        <color rgb="FF9CC2E5"/>
      </left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 style="dotted">
        <color rgb="FF9CC2E5"/>
      </left>
      <right/>
      <top style="dotted">
        <color rgb="FF9CC2E5"/>
      </top>
      <bottom style="dotted">
        <color rgb="FF9CC2E5"/>
      </bottom>
      <diagonal/>
    </border>
    <border>
      <left/>
      <right/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/>
      <bottom style="dotted">
        <color rgb="FF9CC2E5"/>
      </bottom>
      <diagonal/>
    </border>
    <border>
      <left style="dotted">
        <color rgb="FF9CC2E5"/>
      </left>
      <right style="dotted">
        <color rgb="FF9CC2E5"/>
      </right>
      <top/>
      <bottom style="dotted">
        <color rgb="FF9CC2E5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ck">
        <color indexed="64"/>
      </left>
      <right style="medium">
        <color auto="1"/>
      </right>
      <top style="thick">
        <color indexed="64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indexed="64"/>
      </top>
      <bottom style="thick">
        <color auto="1"/>
      </bottom>
      <diagonal/>
    </border>
    <border>
      <left style="medium">
        <color auto="1"/>
      </left>
      <right style="thick">
        <color indexed="64"/>
      </right>
      <top style="thick">
        <color indexed="64"/>
      </top>
      <bottom style="thick">
        <color auto="1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ck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6" fillId="0" borderId="0" xfId="0" applyFont="1"/>
    <xf numFmtId="0" fontId="9" fillId="2" borderId="1" xfId="0" applyFont="1" applyFill="1" applyBorder="1" applyAlignment="1">
      <alignment vertical="center" wrapText="1"/>
    </xf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horizontal="center" vertical="center" wrapText="1" readingOrder="2"/>
    </xf>
    <xf numFmtId="0" fontId="6" fillId="0" borderId="22" xfId="0" applyFont="1" applyFill="1" applyBorder="1" applyAlignment="1">
      <alignment horizontal="left" vertical="center" wrapText="1" readingOrder="2"/>
    </xf>
    <xf numFmtId="0" fontId="6" fillId="0" borderId="22" xfId="0" applyFont="1" applyFill="1" applyBorder="1" applyAlignment="1">
      <alignment horizontal="center" vertical="center" wrapText="1" readingOrder="2"/>
    </xf>
    <xf numFmtId="0" fontId="6" fillId="0" borderId="23" xfId="0" applyFont="1" applyFill="1" applyBorder="1" applyAlignment="1">
      <alignment horizontal="center" vertical="center" wrapText="1" readingOrder="2"/>
    </xf>
    <xf numFmtId="0" fontId="6" fillId="0" borderId="13" xfId="0" applyFont="1" applyFill="1" applyBorder="1" applyAlignment="1">
      <alignment horizontal="center" vertical="center" wrapText="1" readingOrder="2"/>
    </xf>
    <xf numFmtId="0" fontId="10" fillId="0" borderId="14" xfId="0" applyFont="1" applyFill="1" applyBorder="1" applyAlignment="1">
      <alignment horizontal="left" vertical="center" readingOrder="1"/>
    </xf>
    <xf numFmtId="0" fontId="6" fillId="0" borderId="14" xfId="0" applyFont="1" applyFill="1" applyBorder="1" applyAlignment="1">
      <alignment horizontal="left" vertical="center" wrapText="1" readingOrder="2"/>
    </xf>
    <xf numFmtId="0" fontId="6" fillId="0" borderId="14" xfId="0" applyFont="1" applyFill="1" applyBorder="1" applyAlignment="1">
      <alignment horizontal="center" vertical="center" wrapText="1" readingOrder="2"/>
    </xf>
    <xf numFmtId="0" fontId="6" fillId="0" borderId="15" xfId="0" applyFont="1" applyFill="1" applyBorder="1" applyAlignment="1">
      <alignment horizontal="center" vertical="center" wrapText="1" readingOrder="2"/>
    </xf>
    <xf numFmtId="0" fontId="6" fillId="0" borderId="16" xfId="0" applyFont="1" applyFill="1" applyBorder="1" applyAlignment="1">
      <alignment horizontal="center" vertical="center" wrapText="1" readingOrder="2"/>
    </xf>
    <xf numFmtId="0" fontId="6" fillId="0" borderId="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 wrapText="1" readingOrder="2"/>
    </xf>
    <xf numFmtId="0" fontId="6" fillId="0" borderId="17" xfId="0" applyFont="1" applyFill="1" applyBorder="1" applyAlignment="1">
      <alignment horizontal="center" vertical="center" wrapText="1" readingOrder="2"/>
    </xf>
    <xf numFmtId="0" fontId="10" fillId="0" borderId="8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center" vertical="center" wrapText="1" readingOrder="2"/>
    </xf>
    <xf numFmtId="0" fontId="6" fillId="0" borderId="19" xfId="0" applyFont="1" applyFill="1" applyBorder="1" applyAlignment="1">
      <alignment horizontal="left" vertical="center" wrapText="1" readingOrder="2"/>
    </xf>
    <xf numFmtId="0" fontId="6" fillId="0" borderId="19" xfId="0" applyFont="1" applyFill="1" applyBorder="1" applyAlignment="1">
      <alignment horizontal="center" vertical="center" wrapText="1" readingOrder="2"/>
    </xf>
    <xf numFmtId="0" fontId="6" fillId="0" borderId="20" xfId="0" applyFont="1" applyFill="1" applyBorder="1" applyAlignment="1">
      <alignment horizontal="center" vertical="center" wrapText="1" readingOrder="2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6" borderId="7" xfId="0" applyFont="1" applyFill="1" applyBorder="1" applyAlignment="1">
      <alignment horizontal="left" vertical="center" readingOrder="1"/>
    </xf>
    <xf numFmtId="0" fontId="3" fillId="0" borderId="8" xfId="0" applyFont="1" applyBorder="1" applyAlignment="1">
      <alignment horizontal="right" vertical="center" readingOrder="1"/>
    </xf>
    <xf numFmtId="0" fontId="7" fillId="6" borderId="8" xfId="0" applyFont="1" applyFill="1" applyBorder="1" applyAlignment="1">
      <alignment horizontal="center" vertical="center" readingOrder="1"/>
    </xf>
    <xf numFmtId="0" fontId="7" fillId="6" borderId="9" xfId="0" applyFont="1" applyFill="1" applyBorder="1" applyAlignment="1">
      <alignment horizontal="center" vertical="center" readingOrder="1"/>
    </xf>
    <xf numFmtId="0" fontId="7" fillId="6" borderId="29" xfId="0" applyFont="1" applyFill="1" applyBorder="1" applyAlignment="1">
      <alignment horizontal="left" vertical="center" readingOrder="1"/>
    </xf>
    <xf numFmtId="0" fontId="3" fillId="0" borderId="19" xfId="0" applyFont="1" applyBorder="1" applyAlignment="1">
      <alignment horizontal="right" vertical="center" readingOrder="1"/>
    </xf>
    <xf numFmtId="0" fontId="7" fillId="6" borderId="19" xfId="0" applyFont="1" applyFill="1" applyBorder="1" applyAlignment="1">
      <alignment horizontal="center" vertical="center" readingOrder="1"/>
    </xf>
    <xf numFmtId="0" fontId="8" fillId="7" borderId="30" xfId="0" applyFont="1" applyFill="1" applyBorder="1" applyAlignment="1">
      <alignment horizontal="left" vertical="center" readingOrder="1"/>
    </xf>
    <xf numFmtId="0" fontId="3" fillId="7" borderId="31" xfId="0" applyFont="1" applyFill="1" applyBorder="1" applyAlignment="1">
      <alignment horizontal="right" vertical="center" readingOrder="1"/>
    </xf>
    <xf numFmtId="0" fontId="7" fillId="7" borderId="31" xfId="0" applyFont="1" applyFill="1" applyBorder="1" applyAlignment="1">
      <alignment horizontal="center" vertical="center" readingOrder="1"/>
    </xf>
    <xf numFmtId="0" fontId="7" fillId="7" borderId="32" xfId="0" applyFont="1" applyFill="1" applyBorder="1" applyAlignment="1">
      <alignment horizontal="center" vertical="center" readingOrder="1"/>
    </xf>
    <xf numFmtId="0" fontId="3" fillId="6" borderId="8" xfId="0" applyFont="1" applyFill="1" applyBorder="1" applyAlignment="1">
      <alignment horizontal="right" vertical="center" readingOrder="1"/>
    </xf>
    <xf numFmtId="0" fontId="3" fillId="6" borderId="8" xfId="0" applyFont="1" applyFill="1" applyBorder="1" applyAlignment="1">
      <alignment horizontal="right" vertical="center" wrapText="1" readingOrder="1"/>
    </xf>
    <xf numFmtId="0" fontId="7" fillId="6" borderId="7" xfId="0" applyFont="1" applyFill="1" applyBorder="1" applyAlignment="1">
      <alignment horizontal="left" vertical="center" wrapText="1" readingOrder="1"/>
    </xf>
    <xf numFmtId="0" fontId="3" fillId="6" borderId="19" xfId="0" applyFont="1" applyFill="1" applyBorder="1" applyAlignment="1">
      <alignment horizontal="right" vertical="center" readingOrder="1"/>
    </xf>
    <xf numFmtId="0" fontId="8" fillId="7" borderId="30" xfId="0" applyFont="1" applyFill="1" applyBorder="1" applyAlignment="1">
      <alignment horizontal="left" vertical="center" wrapText="1" readingOrder="1"/>
    </xf>
    <xf numFmtId="0" fontId="8" fillId="7" borderId="10" xfId="0" applyFont="1" applyFill="1" applyBorder="1" applyAlignment="1">
      <alignment horizontal="left" vertical="center" wrapText="1" readingOrder="1"/>
    </xf>
    <xf numFmtId="0" fontId="3" fillId="7" borderId="11" xfId="0" applyFont="1" applyFill="1" applyBorder="1" applyAlignment="1">
      <alignment horizontal="right" vertical="center" wrapText="1" readingOrder="1"/>
    </xf>
    <xf numFmtId="0" fontId="7" fillId="7" borderId="11" xfId="0" applyFont="1" applyFill="1" applyBorder="1" applyAlignment="1">
      <alignment horizontal="center" vertical="center" readingOrder="1"/>
    </xf>
    <xf numFmtId="0" fontId="7" fillId="7" borderId="12" xfId="0" applyFont="1" applyFill="1" applyBorder="1" applyAlignment="1">
      <alignment horizontal="center" vertical="center" readingOrder="1"/>
    </xf>
    <xf numFmtId="0" fontId="5" fillId="4" borderId="25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4" xfId="0" applyFont="1" applyFill="1" applyBorder="1" applyAlignment="1">
      <alignment horizontal="left" vertical="center" wrapText="1"/>
    </xf>
    <xf numFmtId="0" fontId="4" fillId="4" borderId="25" xfId="0" applyFont="1" applyFill="1" applyBorder="1" applyAlignment="1">
      <alignment horizontal="right" vertical="center" wrapText="1"/>
    </xf>
    <xf numFmtId="0" fontId="14" fillId="0" borderId="0" xfId="0" applyFont="1"/>
    <xf numFmtId="0" fontId="12" fillId="0" borderId="22" xfId="0" applyFont="1" applyFill="1" applyBorder="1" applyAlignment="1">
      <alignment horizontal="left" vertical="center" wrapText="1" readingOrder="2"/>
    </xf>
    <xf numFmtId="0" fontId="5" fillId="4" borderId="33" xfId="0" applyFont="1" applyFill="1" applyBorder="1" applyAlignment="1">
      <alignment horizontal="center" vertical="center" wrapText="1" readingOrder="1"/>
    </xf>
    <xf numFmtId="0" fontId="7" fillId="7" borderId="34" xfId="0" applyFont="1" applyFill="1" applyBorder="1" applyAlignment="1">
      <alignment horizontal="center" vertical="center" readingOrder="1"/>
    </xf>
    <xf numFmtId="0" fontId="7" fillId="7" borderId="35" xfId="0" applyFont="1" applyFill="1" applyBorder="1" applyAlignment="1">
      <alignment horizontal="center" vertical="center" readingOrder="1"/>
    </xf>
    <xf numFmtId="0" fontId="15" fillId="6" borderId="36" xfId="0" applyFont="1" applyFill="1" applyBorder="1" applyAlignment="1">
      <alignment horizontal="center" vertical="center" readingOrder="1"/>
    </xf>
    <xf numFmtId="0" fontId="13" fillId="5" borderId="27" xfId="0" applyFont="1" applyFill="1" applyBorder="1" applyAlignment="1">
      <alignment horizontal="center" vertical="center" readingOrder="1"/>
    </xf>
    <xf numFmtId="0" fontId="13" fillId="5" borderId="14" xfId="0" applyFont="1" applyFill="1" applyBorder="1" applyAlignment="1">
      <alignment horizontal="center" vertical="center" readingOrder="1"/>
    </xf>
    <xf numFmtId="0" fontId="13" fillId="5" borderId="15" xfId="0" applyFont="1" applyFill="1" applyBorder="1" applyAlignment="1">
      <alignment horizontal="center" vertical="center" readingOrder="1"/>
    </xf>
    <xf numFmtId="0" fontId="13" fillId="5" borderId="28" xfId="0" applyFont="1" applyFill="1" applyBorder="1" applyAlignment="1">
      <alignment horizontal="center" vertical="center" readingOrder="1"/>
    </xf>
    <xf numFmtId="0" fontId="6" fillId="5" borderId="27" xfId="0" applyFont="1" applyFill="1" applyBorder="1" applyAlignment="1">
      <alignment horizontal="center" readingOrder="1"/>
    </xf>
    <xf numFmtId="0" fontId="6" fillId="5" borderId="14" xfId="0" applyFont="1" applyFill="1" applyBorder="1" applyAlignment="1">
      <alignment horizontal="center" readingOrder="1"/>
    </xf>
    <xf numFmtId="0" fontId="6" fillId="5" borderId="15" xfId="0" applyFont="1" applyFill="1" applyBorder="1" applyAlignment="1">
      <alignment horizontal="center" readingOrder="1"/>
    </xf>
    <xf numFmtId="0" fontId="6" fillId="5" borderId="28" xfId="0" applyFont="1" applyFill="1" applyBorder="1" applyAlignment="1">
      <alignment horizontal="center" readingOrder="1"/>
    </xf>
    <xf numFmtId="0" fontId="10" fillId="3" borderId="2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readingOrder="2"/>
    </xf>
    <xf numFmtId="0" fontId="9" fillId="0" borderId="4" xfId="0" applyFont="1" applyBorder="1" applyAlignment="1">
      <alignment horizontal="left" vertical="center" wrapText="1" readingOrder="2"/>
    </xf>
    <xf numFmtId="0" fontId="9" fillId="3" borderId="2" xfId="0" applyFont="1" applyFill="1" applyBorder="1" applyAlignment="1">
      <alignment horizontal="left" vertical="center" wrapText="1" readingOrder="2"/>
    </xf>
    <xf numFmtId="0" fontId="9" fillId="3" borderId="4" xfId="0" applyFont="1" applyFill="1" applyBorder="1" applyAlignment="1">
      <alignment horizontal="left" vertical="center" wrapText="1" readingOrder="2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border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auto="1"/>
        </left>
        <right style="medium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2" displayName="Table22" ref="A1:E5" totalsRowShown="0" headerRowDxfId="9" dataDxfId="7" headerRowBorderDxfId="8" tableBorderDxfId="6" totalsRowBorderDxfId="5">
  <autoFilter ref="A1:E5" xr:uid="{00000000-0009-0000-0100-000001000000}"/>
  <tableColumns count="5">
    <tableColumn id="1" xr3:uid="{00000000-0010-0000-0000-000001000000}" name="No" dataDxfId="4"/>
    <tableColumn id="2" xr3:uid="{00000000-0010-0000-0000-000002000000}" name="Variable Name " dataDxfId="3"/>
    <tableColumn id="3" xr3:uid="{00000000-0010-0000-0000-000003000000}" name="Variable Descrption" dataDxfId="2"/>
    <tableColumn id="4" xr3:uid="{00000000-0010-0000-0000-000004000000}" name="Data Type" dataDxfId="1"/>
    <tableColumn id="5" xr3:uid="{00000000-0010-0000-0000-000005000000}" name="Obligation Level 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fus@omsb.or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F1275-17BE-4582-A8E6-A8F59FF42296}">
  <dimension ref="A1:U32"/>
  <sheetViews>
    <sheetView tabSelected="1" topLeftCell="A7" zoomScale="90" zoomScaleNormal="90" workbookViewId="0">
      <selection activeCell="U32" sqref="U32"/>
    </sheetView>
  </sheetViews>
  <sheetFormatPr defaultColWidth="9.140625" defaultRowHeight="18" x14ac:dyDescent="0.4"/>
  <cols>
    <col min="1" max="1" width="32.7109375" style="29" customWidth="1"/>
    <col min="2" max="2" width="30.7109375" style="28" customWidth="1"/>
    <col min="3" max="21" width="10.7109375" style="4" customWidth="1"/>
    <col min="22" max="16384" width="9.140625" style="4"/>
  </cols>
  <sheetData>
    <row r="1" spans="1:21" ht="28.5" customHeight="1" thickTop="1" thickBot="1" x14ac:dyDescent="0.3">
      <c r="A1" s="52" t="s">
        <v>114</v>
      </c>
      <c r="B1" s="53" t="s">
        <v>113</v>
      </c>
      <c r="C1" s="50" t="s">
        <v>85</v>
      </c>
      <c r="D1" s="50" t="s">
        <v>86</v>
      </c>
      <c r="E1" s="50" t="s">
        <v>87</v>
      </c>
      <c r="F1" s="50" t="s">
        <v>88</v>
      </c>
      <c r="G1" s="50" t="s">
        <v>89</v>
      </c>
      <c r="H1" s="50" t="s">
        <v>90</v>
      </c>
      <c r="I1" s="50" t="s">
        <v>91</v>
      </c>
      <c r="J1" s="50" t="s">
        <v>92</v>
      </c>
      <c r="K1" s="50" t="s">
        <v>93</v>
      </c>
      <c r="L1" s="50" t="s">
        <v>94</v>
      </c>
      <c r="M1" s="50" t="s">
        <v>95</v>
      </c>
      <c r="N1" s="50" t="s">
        <v>96</v>
      </c>
      <c r="O1" s="50" t="s">
        <v>97</v>
      </c>
      <c r="P1" s="50" t="s">
        <v>98</v>
      </c>
      <c r="Q1" s="50" t="s">
        <v>99</v>
      </c>
      <c r="R1" s="50" t="s">
        <v>100</v>
      </c>
      <c r="S1" s="50" t="s">
        <v>101</v>
      </c>
      <c r="T1" s="56" t="s">
        <v>118</v>
      </c>
      <c r="U1" s="51" t="s">
        <v>26</v>
      </c>
    </row>
    <row r="2" spans="1:21" ht="24.75" customHeight="1" thickTop="1" x14ac:dyDescent="0.25">
      <c r="A2" s="60" t="s">
        <v>68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2"/>
      <c r="U2" s="63"/>
    </row>
    <row r="3" spans="1:21" ht="21.95" customHeight="1" x14ac:dyDescent="0.25">
      <c r="A3" s="30" t="s">
        <v>69</v>
      </c>
      <c r="B3" s="31" t="s">
        <v>70</v>
      </c>
      <c r="C3" s="32" t="s">
        <v>102</v>
      </c>
      <c r="D3" s="32" t="s">
        <v>102</v>
      </c>
      <c r="E3" s="32" t="s">
        <v>102</v>
      </c>
      <c r="F3" s="32" t="s">
        <v>102</v>
      </c>
      <c r="G3" s="32" t="s">
        <v>102</v>
      </c>
      <c r="H3" s="32" t="s">
        <v>102</v>
      </c>
      <c r="I3" s="32" t="s">
        <v>102</v>
      </c>
      <c r="J3" s="32" t="s">
        <v>102</v>
      </c>
      <c r="K3" s="32" t="s">
        <v>102</v>
      </c>
      <c r="L3" s="32" t="s">
        <v>102</v>
      </c>
      <c r="M3" s="32" t="s">
        <v>102</v>
      </c>
      <c r="N3" s="32" t="s">
        <v>102</v>
      </c>
      <c r="O3" s="32" t="s">
        <v>102</v>
      </c>
      <c r="P3" s="32" t="s">
        <v>102</v>
      </c>
      <c r="Q3" s="32" t="s">
        <v>102</v>
      </c>
      <c r="R3" s="32" t="s">
        <v>102</v>
      </c>
      <c r="S3" s="32">
        <v>1</v>
      </c>
      <c r="T3" s="59">
        <v>0</v>
      </c>
      <c r="U3" s="33">
        <f>SUM(C3:T3)</f>
        <v>1</v>
      </c>
    </row>
    <row r="4" spans="1:21" ht="21.95" customHeight="1" x14ac:dyDescent="0.25">
      <c r="A4" s="30" t="s">
        <v>71</v>
      </c>
      <c r="B4" s="31" t="s">
        <v>72</v>
      </c>
      <c r="C4" s="32" t="s">
        <v>102</v>
      </c>
      <c r="D4" s="32" t="s">
        <v>102</v>
      </c>
      <c r="E4" s="32" t="s">
        <v>102</v>
      </c>
      <c r="F4" s="32" t="s">
        <v>102</v>
      </c>
      <c r="G4" s="32" t="s">
        <v>102</v>
      </c>
      <c r="H4" s="32" t="s">
        <v>102</v>
      </c>
      <c r="I4" s="32" t="s">
        <v>102</v>
      </c>
      <c r="J4" s="32" t="s">
        <v>102</v>
      </c>
      <c r="K4" s="32" t="s">
        <v>102</v>
      </c>
      <c r="L4" s="32" t="s">
        <v>102</v>
      </c>
      <c r="M4" s="32" t="s">
        <v>102</v>
      </c>
      <c r="N4" s="32" t="s">
        <v>102</v>
      </c>
      <c r="O4" s="32">
        <v>4</v>
      </c>
      <c r="P4" s="32">
        <v>4</v>
      </c>
      <c r="Q4" s="32" t="s">
        <v>102</v>
      </c>
      <c r="R4" s="32" t="s">
        <v>102</v>
      </c>
      <c r="S4" s="32">
        <v>0</v>
      </c>
      <c r="T4" s="59">
        <v>0</v>
      </c>
      <c r="U4" s="33">
        <f t="shared" ref="U4:U7" si="0">SUM(C4:T4)</f>
        <v>8</v>
      </c>
    </row>
    <row r="5" spans="1:21" ht="21.95" customHeight="1" x14ac:dyDescent="0.25">
      <c r="A5" s="30" t="s">
        <v>73</v>
      </c>
      <c r="B5" s="31" t="s">
        <v>74</v>
      </c>
      <c r="C5" s="32" t="s">
        <v>102</v>
      </c>
      <c r="D5" s="32" t="s">
        <v>102</v>
      </c>
      <c r="E5" s="32" t="s">
        <v>102</v>
      </c>
      <c r="F5" s="32" t="s">
        <v>102</v>
      </c>
      <c r="G5" s="32" t="s">
        <v>102</v>
      </c>
      <c r="H5" s="32" t="s">
        <v>102</v>
      </c>
      <c r="I5" s="32" t="s">
        <v>102</v>
      </c>
      <c r="J5" s="32" t="s">
        <v>102</v>
      </c>
      <c r="K5" s="32" t="s">
        <v>102</v>
      </c>
      <c r="L5" s="32" t="s">
        <v>102</v>
      </c>
      <c r="M5" s="32" t="s">
        <v>102</v>
      </c>
      <c r="N5" s="32" t="s">
        <v>102</v>
      </c>
      <c r="O5" s="32" t="s">
        <v>102</v>
      </c>
      <c r="P5" s="32" t="s">
        <v>102</v>
      </c>
      <c r="Q5" s="32" t="s">
        <v>102</v>
      </c>
      <c r="R5" s="32" t="s">
        <v>102</v>
      </c>
      <c r="S5" s="32">
        <v>1</v>
      </c>
      <c r="T5" s="59">
        <v>1</v>
      </c>
      <c r="U5" s="33">
        <f t="shared" si="0"/>
        <v>2</v>
      </c>
    </row>
    <row r="6" spans="1:21" ht="21.95" customHeight="1" x14ac:dyDescent="0.25">
      <c r="A6" s="30" t="s">
        <v>75</v>
      </c>
      <c r="B6" s="31" t="s">
        <v>76</v>
      </c>
      <c r="C6" s="32" t="s">
        <v>102</v>
      </c>
      <c r="D6" s="32" t="s">
        <v>102</v>
      </c>
      <c r="E6" s="32" t="s">
        <v>102</v>
      </c>
      <c r="F6" s="32" t="s">
        <v>102</v>
      </c>
      <c r="G6" s="32" t="s">
        <v>102</v>
      </c>
      <c r="H6" s="32" t="s">
        <v>102</v>
      </c>
      <c r="I6" s="32" t="s">
        <v>102</v>
      </c>
      <c r="J6" s="32" t="s">
        <v>102</v>
      </c>
      <c r="K6" s="32" t="s">
        <v>102</v>
      </c>
      <c r="L6" s="32" t="s">
        <v>102</v>
      </c>
      <c r="M6" s="32" t="s">
        <v>102</v>
      </c>
      <c r="N6" s="32" t="s">
        <v>102</v>
      </c>
      <c r="O6" s="32" t="s">
        <v>102</v>
      </c>
      <c r="P6" s="32" t="s">
        <v>102</v>
      </c>
      <c r="Q6" s="32" t="s">
        <v>102</v>
      </c>
      <c r="R6" s="32">
        <v>1</v>
      </c>
      <c r="S6" s="32">
        <v>0</v>
      </c>
      <c r="T6" s="59">
        <v>1</v>
      </c>
      <c r="U6" s="33">
        <f t="shared" si="0"/>
        <v>2</v>
      </c>
    </row>
    <row r="7" spans="1:21" ht="21.95" customHeight="1" thickBot="1" x14ac:dyDescent="0.3">
      <c r="A7" s="34" t="s">
        <v>77</v>
      </c>
      <c r="B7" s="35" t="s">
        <v>78</v>
      </c>
      <c r="C7" s="36" t="s">
        <v>102</v>
      </c>
      <c r="D7" s="36" t="s">
        <v>102</v>
      </c>
      <c r="E7" s="36" t="s">
        <v>102</v>
      </c>
      <c r="F7" s="36" t="s">
        <v>102</v>
      </c>
      <c r="G7" s="36" t="s">
        <v>102</v>
      </c>
      <c r="H7" s="36" t="s">
        <v>102</v>
      </c>
      <c r="I7" s="36" t="s">
        <v>102</v>
      </c>
      <c r="J7" s="36" t="s">
        <v>102</v>
      </c>
      <c r="K7" s="36" t="s">
        <v>102</v>
      </c>
      <c r="L7" s="36" t="s">
        <v>102</v>
      </c>
      <c r="M7" s="36" t="s">
        <v>102</v>
      </c>
      <c r="N7" s="36" t="s">
        <v>102</v>
      </c>
      <c r="O7" s="36" t="s">
        <v>102</v>
      </c>
      <c r="P7" s="36" t="s">
        <v>102</v>
      </c>
      <c r="Q7" s="36" t="s">
        <v>102</v>
      </c>
      <c r="R7" s="36" t="s">
        <v>102</v>
      </c>
      <c r="S7" s="36">
        <v>2</v>
      </c>
      <c r="T7" s="59">
        <v>1</v>
      </c>
      <c r="U7" s="33">
        <f t="shared" si="0"/>
        <v>3</v>
      </c>
    </row>
    <row r="8" spans="1:21" ht="21.95" customHeight="1" thickBot="1" x14ac:dyDescent="0.3">
      <c r="A8" s="37" t="s">
        <v>79</v>
      </c>
      <c r="B8" s="38" t="s">
        <v>80</v>
      </c>
      <c r="C8" s="39" t="s">
        <v>102</v>
      </c>
      <c r="D8" s="39" t="s">
        <v>102</v>
      </c>
      <c r="E8" s="39" t="s">
        <v>102</v>
      </c>
      <c r="F8" s="39" t="s">
        <v>102</v>
      </c>
      <c r="G8" s="39" t="s">
        <v>102</v>
      </c>
      <c r="H8" s="39" t="s">
        <v>102</v>
      </c>
      <c r="I8" s="39" t="s">
        <v>102</v>
      </c>
      <c r="J8" s="39" t="s">
        <v>102</v>
      </c>
      <c r="K8" s="39" t="s">
        <v>102</v>
      </c>
      <c r="L8" s="39" t="s">
        <v>102</v>
      </c>
      <c r="M8" s="39" t="s">
        <v>102</v>
      </c>
      <c r="N8" s="39" t="s">
        <v>102</v>
      </c>
      <c r="O8" s="39">
        <f>SUM(O3:O7)</f>
        <v>4</v>
      </c>
      <c r="P8" s="39">
        <f t="shared" ref="P8:U8" si="1">SUM(P3:P7)</f>
        <v>4</v>
      </c>
      <c r="Q8" s="39">
        <f t="shared" si="1"/>
        <v>0</v>
      </c>
      <c r="R8" s="39">
        <f t="shared" si="1"/>
        <v>1</v>
      </c>
      <c r="S8" s="39">
        <f t="shared" si="1"/>
        <v>4</v>
      </c>
      <c r="T8" s="39">
        <f>SUM(T3:T7)</f>
        <v>3</v>
      </c>
      <c r="U8" s="40">
        <f t="shared" si="1"/>
        <v>16</v>
      </c>
    </row>
    <row r="9" spans="1:21" ht="25.5" customHeight="1" x14ac:dyDescent="0.25">
      <c r="A9" s="60" t="s">
        <v>27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2"/>
      <c r="U9" s="63"/>
    </row>
    <row r="10" spans="1:21" ht="21.95" customHeight="1" x14ac:dyDescent="0.25">
      <c r="A10" s="30" t="s">
        <v>28</v>
      </c>
      <c r="B10" s="41" t="s">
        <v>29</v>
      </c>
      <c r="C10" s="32" t="s">
        <v>102</v>
      </c>
      <c r="D10" s="32" t="s">
        <v>102</v>
      </c>
      <c r="E10" s="32">
        <v>1</v>
      </c>
      <c r="F10" s="32">
        <v>2</v>
      </c>
      <c r="G10" s="32">
        <v>1</v>
      </c>
      <c r="H10" s="32">
        <v>1</v>
      </c>
      <c r="I10" s="32">
        <v>3</v>
      </c>
      <c r="J10" s="32">
        <v>4</v>
      </c>
      <c r="K10" s="32">
        <v>1</v>
      </c>
      <c r="L10" s="32">
        <v>1</v>
      </c>
      <c r="M10" s="32" t="s">
        <v>102</v>
      </c>
      <c r="N10" s="32">
        <v>2</v>
      </c>
      <c r="O10" s="32">
        <v>1</v>
      </c>
      <c r="P10" s="32">
        <v>1</v>
      </c>
      <c r="Q10" s="32">
        <v>4</v>
      </c>
      <c r="R10" s="32">
        <v>1</v>
      </c>
      <c r="S10" s="32">
        <v>2</v>
      </c>
      <c r="T10" s="59">
        <v>3</v>
      </c>
      <c r="U10" s="33">
        <f>SUM(C10:T10)</f>
        <v>28</v>
      </c>
    </row>
    <row r="11" spans="1:21" ht="21.95" customHeight="1" x14ac:dyDescent="0.25">
      <c r="A11" s="30" t="s">
        <v>30</v>
      </c>
      <c r="B11" s="41" t="s">
        <v>31</v>
      </c>
      <c r="C11" s="32">
        <v>2</v>
      </c>
      <c r="D11" s="32" t="s">
        <v>102</v>
      </c>
      <c r="E11" s="32" t="s">
        <v>102</v>
      </c>
      <c r="F11" s="32" t="s">
        <v>102</v>
      </c>
      <c r="G11" s="32" t="s">
        <v>102</v>
      </c>
      <c r="H11" s="32" t="s">
        <v>102</v>
      </c>
      <c r="I11" s="32">
        <v>5</v>
      </c>
      <c r="J11" s="32">
        <v>6</v>
      </c>
      <c r="K11" s="32">
        <v>3</v>
      </c>
      <c r="L11" s="32">
        <v>9</v>
      </c>
      <c r="M11" s="32">
        <v>3</v>
      </c>
      <c r="N11" s="32">
        <v>5</v>
      </c>
      <c r="O11" s="32" t="s">
        <v>102</v>
      </c>
      <c r="P11" s="32">
        <v>4</v>
      </c>
      <c r="Q11" s="32">
        <v>5</v>
      </c>
      <c r="R11" s="32">
        <v>9</v>
      </c>
      <c r="S11" s="32">
        <v>6</v>
      </c>
      <c r="T11" s="59">
        <v>10</v>
      </c>
      <c r="U11" s="33">
        <f t="shared" ref="U11:U28" si="2">SUM(C11:T11)</f>
        <v>67</v>
      </c>
    </row>
    <row r="12" spans="1:21" ht="21.95" customHeight="1" x14ac:dyDescent="0.25">
      <c r="A12" s="30" t="s">
        <v>32</v>
      </c>
      <c r="B12" s="42" t="s">
        <v>33</v>
      </c>
      <c r="C12" s="32" t="s">
        <v>102</v>
      </c>
      <c r="D12" s="32" t="s">
        <v>102</v>
      </c>
      <c r="E12" s="32" t="s">
        <v>102</v>
      </c>
      <c r="F12" s="32" t="s">
        <v>102</v>
      </c>
      <c r="G12" s="32" t="s">
        <v>102</v>
      </c>
      <c r="H12" s="32">
        <v>2</v>
      </c>
      <c r="I12" s="32">
        <v>2</v>
      </c>
      <c r="J12" s="32">
        <v>1</v>
      </c>
      <c r="K12" s="32">
        <v>1</v>
      </c>
      <c r="L12" s="32">
        <v>1</v>
      </c>
      <c r="M12" s="32">
        <v>2</v>
      </c>
      <c r="N12" s="32">
        <v>1</v>
      </c>
      <c r="O12" s="32" t="s">
        <v>102</v>
      </c>
      <c r="P12" s="32" t="s">
        <v>102</v>
      </c>
      <c r="Q12" s="32" t="s">
        <v>102</v>
      </c>
      <c r="R12" s="32" t="s">
        <v>102</v>
      </c>
      <c r="S12" s="32" t="s">
        <v>102</v>
      </c>
      <c r="T12" s="59">
        <v>1</v>
      </c>
      <c r="U12" s="33">
        <f t="shared" si="2"/>
        <v>11</v>
      </c>
    </row>
    <row r="13" spans="1:21" ht="21.95" customHeight="1" x14ac:dyDescent="0.25">
      <c r="A13" s="30" t="s">
        <v>34</v>
      </c>
      <c r="B13" s="41" t="s">
        <v>35</v>
      </c>
      <c r="C13" s="32">
        <v>10</v>
      </c>
      <c r="D13" s="32">
        <v>2</v>
      </c>
      <c r="E13" s="32">
        <v>3</v>
      </c>
      <c r="F13" s="32">
        <v>3</v>
      </c>
      <c r="G13" s="32">
        <v>5</v>
      </c>
      <c r="H13" s="32">
        <v>1</v>
      </c>
      <c r="I13" s="32" t="s">
        <v>102</v>
      </c>
      <c r="J13" s="32">
        <v>3</v>
      </c>
      <c r="K13" s="32">
        <v>5</v>
      </c>
      <c r="L13" s="32">
        <v>4</v>
      </c>
      <c r="M13" s="32">
        <v>3</v>
      </c>
      <c r="N13" s="32">
        <v>2</v>
      </c>
      <c r="O13" s="32">
        <v>1</v>
      </c>
      <c r="P13" s="32">
        <v>5</v>
      </c>
      <c r="Q13" s="32" t="s">
        <v>102</v>
      </c>
      <c r="R13" s="32">
        <v>4</v>
      </c>
      <c r="S13" s="32">
        <v>4</v>
      </c>
      <c r="T13" s="59">
        <v>4</v>
      </c>
      <c r="U13" s="33">
        <f t="shared" si="2"/>
        <v>59</v>
      </c>
    </row>
    <row r="14" spans="1:21" ht="21.95" customHeight="1" x14ac:dyDescent="0.25">
      <c r="A14" s="30" t="s">
        <v>36</v>
      </c>
      <c r="B14" s="41" t="s">
        <v>37</v>
      </c>
      <c r="C14" s="32">
        <v>1</v>
      </c>
      <c r="D14" s="32">
        <v>5</v>
      </c>
      <c r="E14" s="32">
        <v>1</v>
      </c>
      <c r="F14" s="32">
        <v>4</v>
      </c>
      <c r="G14" s="32">
        <v>7</v>
      </c>
      <c r="H14" s="32">
        <v>3</v>
      </c>
      <c r="I14" s="32">
        <v>4</v>
      </c>
      <c r="J14" s="32">
        <v>8</v>
      </c>
      <c r="K14" s="32">
        <v>8</v>
      </c>
      <c r="L14" s="32">
        <v>7</v>
      </c>
      <c r="M14" s="32">
        <v>1</v>
      </c>
      <c r="N14" s="32">
        <v>5</v>
      </c>
      <c r="O14" s="32">
        <v>2</v>
      </c>
      <c r="P14" s="32">
        <v>5</v>
      </c>
      <c r="Q14" s="32">
        <v>11</v>
      </c>
      <c r="R14" s="32">
        <v>5</v>
      </c>
      <c r="S14" s="32">
        <v>12</v>
      </c>
      <c r="T14" s="59">
        <v>8</v>
      </c>
      <c r="U14" s="33">
        <f t="shared" si="2"/>
        <v>97</v>
      </c>
    </row>
    <row r="15" spans="1:21" ht="21.95" customHeight="1" x14ac:dyDescent="0.25">
      <c r="A15" s="30" t="s">
        <v>38</v>
      </c>
      <c r="B15" s="41" t="s">
        <v>39</v>
      </c>
      <c r="C15" s="32">
        <v>12</v>
      </c>
      <c r="D15" s="32">
        <v>15</v>
      </c>
      <c r="E15" s="32">
        <v>11</v>
      </c>
      <c r="F15" s="32">
        <v>11</v>
      </c>
      <c r="G15" s="32">
        <v>13</v>
      </c>
      <c r="H15" s="32">
        <v>8</v>
      </c>
      <c r="I15" s="32">
        <v>8</v>
      </c>
      <c r="J15" s="32">
        <v>9</v>
      </c>
      <c r="K15" s="32">
        <v>20</v>
      </c>
      <c r="L15" s="32">
        <v>15</v>
      </c>
      <c r="M15" s="32">
        <v>23</v>
      </c>
      <c r="N15" s="32">
        <v>21</v>
      </c>
      <c r="O15" s="32">
        <v>18</v>
      </c>
      <c r="P15" s="32">
        <v>14</v>
      </c>
      <c r="Q15" s="32">
        <v>16</v>
      </c>
      <c r="R15" s="32">
        <v>19</v>
      </c>
      <c r="S15" s="32">
        <v>17</v>
      </c>
      <c r="T15" s="59">
        <v>17</v>
      </c>
      <c r="U15" s="33">
        <f t="shared" si="2"/>
        <v>267</v>
      </c>
    </row>
    <row r="16" spans="1:21" ht="21.95" customHeight="1" x14ac:dyDescent="0.25">
      <c r="A16" s="30" t="s">
        <v>40</v>
      </c>
      <c r="B16" s="41" t="s">
        <v>41</v>
      </c>
      <c r="C16" s="32" t="s">
        <v>102</v>
      </c>
      <c r="D16" s="32" t="s">
        <v>102</v>
      </c>
      <c r="E16" s="32" t="s">
        <v>102</v>
      </c>
      <c r="F16" s="32" t="s">
        <v>102</v>
      </c>
      <c r="G16" s="32" t="s">
        <v>102</v>
      </c>
      <c r="H16" s="32" t="s">
        <v>102</v>
      </c>
      <c r="I16" s="32" t="s">
        <v>102</v>
      </c>
      <c r="J16" s="32" t="s">
        <v>102</v>
      </c>
      <c r="K16" s="32" t="s">
        <v>102</v>
      </c>
      <c r="L16" s="32" t="s">
        <v>102</v>
      </c>
      <c r="M16" s="32" t="s">
        <v>102</v>
      </c>
      <c r="N16" s="32" t="s">
        <v>102</v>
      </c>
      <c r="O16" s="32" t="s">
        <v>102</v>
      </c>
      <c r="P16" s="32" t="s">
        <v>102</v>
      </c>
      <c r="Q16" s="32" t="s">
        <v>102</v>
      </c>
      <c r="R16" s="32">
        <v>2</v>
      </c>
      <c r="S16" s="32">
        <v>1</v>
      </c>
      <c r="T16" s="59">
        <v>0</v>
      </c>
      <c r="U16" s="33">
        <f t="shared" si="2"/>
        <v>3</v>
      </c>
    </row>
    <row r="17" spans="1:21" ht="21.95" customHeight="1" x14ac:dyDescent="0.25">
      <c r="A17" s="30" t="s">
        <v>42</v>
      </c>
      <c r="B17" s="41" t="s">
        <v>43</v>
      </c>
      <c r="C17" s="32">
        <v>4</v>
      </c>
      <c r="D17" s="32" t="s">
        <v>102</v>
      </c>
      <c r="E17" s="32" t="s">
        <v>102</v>
      </c>
      <c r="F17" s="32" t="s">
        <v>102</v>
      </c>
      <c r="G17" s="32">
        <v>3</v>
      </c>
      <c r="H17" s="32">
        <v>6</v>
      </c>
      <c r="I17" s="32">
        <v>2</v>
      </c>
      <c r="J17" s="32">
        <v>1</v>
      </c>
      <c r="K17" s="32">
        <v>1</v>
      </c>
      <c r="L17" s="32">
        <v>4</v>
      </c>
      <c r="M17" s="32">
        <v>2</v>
      </c>
      <c r="N17" s="32">
        <v>7</v>
      </c>
      <c r="O17" s="32">
        <v>1</v>
      </c>
      <c r="P17" s="32">
        <v>4</v>
      </c>
      <c r="Q17" s="32">
        <v>4</v>
      </c>
      <c r="R17" s="32">
        <v>2</v>
      </c>
      <c r="S17" s="32">
        <v>3</v>
      </c>
      <c r="T17" s="59">
        <v>11</v>
      </c>
      <c r="U17" s="33">
        <f t="shared" si="2"/>
        <v>55</v>
      </c>
    </row>
    <row r="18" spans="1:21" ht="21.95" customHeight="1" x14ac:dyDescent="0.25">
      <c r="A18" s="30" t="s">
        <v>44</v>
      </c>
      <c r="B18" s="41" t="s">
        <v>45</v>
      </c>
      <c r="C18" s="32" t="s">
        <v>102</v>
      </c>
      <c r="D18" s="32">
        <v>2</v>
      </c>
      <c r="E18" s="32" t="s">
        <v>102</v>
      </c>
      <c r="F18" s="32" t="s">
        <v>102</v>
      </c>
      <c r="G18" s="32" t="s">
        <v>102</v>
      </c>
      <c r="H18" s="32" t="s">
        <v>102</v>
      </c>
      <c r="I18" s="32">
        <v>4</v>
      </c>
      <c r="J18" s="32" t="s">
        <v>102</v>
      </c>
      <c r="K18" s="32">
        <v>1</v>
      </c>
      <c r="L18" s="32">
        <v>3</v>
      </c>
      <c r="M18" s="32">
        <v>1</v>
      </c>
      <c r="N18" s="32" t="s">
        <v>102</v>
      </c>
      <c r="O18" s="32">
        <v>2</v>
      </c>
      <c r="P18" s="32">
        <v>1</v>
      </c>
      <c r="Q18" s="32">
        <v>2</v>
      </c>
      <c r="R18" s="32">
        <v>1</v>
      </c>
      <c r="S18" s="32">
        <v>4</v>
      </c>
      <c r="T18" s="59">
        <v>2</v>
      </c>
      <c r="U18" s="33">
        <f t="shared" si="2"/>
        <v>23</v>
      </c>
    </row>
    <row r="19" spans="1:21" ht="21.95" customHeight="1" x14ac:dyDescent="0.25">
      <c r="A19" s="30" t="s">
        <v>46</v>
      </c>
      <c r="B19" s="41" t="s">
        <v>47</v>
      </c>
      <c r="C19" s="32">
        <v>3</v>
      </c>
      <c r="D19" s="32">
        <v>1</v>
      </c>
      <c r="E19" s="32">
        <v>2</v>
      </c>
      <c r="F19" s="32">
        <v>11</v>
      </c>
      <c r="G19" s="32">
        <v>4</v>
      </c>
      <c r="H19" s="32">
        <v>10</v>
      </c>
      <c r="I19" s="32">
        <v>8</v>
      </c>
      <c r="J19" s="32">
        <v>12</v>
      </c>
      <c r="K19" s="32">
        <v>12</v>
      </c>
      <c r="L19" s="32">
        <v>26</v>
      </c>
      <c r="M19" s="32">
        <v>21</v>
      </c>
      <c r="N19" s="32">
        <v>24</v>
      </c>
      <c r="O19" s="32">
        <v>24</v>
      </c>
      <c r="P19" s="32">
        <v>12</v>
      </c>
      <c r="Q19" s="32">
        <v>23</v>
      </c>
      <c r="R19" s="32">
        <v>9</v>
      </c>
      <c r="S19" s="32">
        <v>13</v>
      </c>
      <c r="T19" s="59">
        <v>26</v>
      </c>
      <c r="U19" s="33">
        <f t="shared" si="2"/>
        <v>241</v>
      </c>
    </row>
    <row r="20" spans="1:21" ht="21.95" customHeight="1" x14ac:dyDescent="0.25">
      <c r="A20" s="30" t="s">
        <v>48</v>
      </c>
      <c r="B20" s="41" t="s">
        <v>49</v>
      </c>
      <c r="C20" s="32">
        <v>2</v>
      </c>
      <c r="D20" s="32" t="s">
        <v>102</v>
      </c>
      <c r="E20" s="32">
        <v>1</v>
      </c>
      <c r="F20" s="32" t="s">
        <v>102</v>
      </c>
      <c r="G20" s="32" t="s">
        <v>102</v>
      </c>
      <c r="H20" s="32">
        <v>5</v>
      </c>
      <c r="I20" s="32" t="s">
        <v>102</v>
      </c>
      <c r="J20" s="32">
        <v>2</v>
      </c>
      <c r="K20" s="32" t="s">
        <v>102</v>
      </c>
      <c r="L20" s="32">
        <v>1</v>
      </c>
      <c r="M20" s="32">
        <v>3</v>
      </c>
      <c r="N20" s="32">
        <v>1</v>
      </c>
      <c r="O20" s="32">
        <v>2</v>
      </c>
      <c r="P20" s="32">
        <v>4</v>
      </c>
      <c r="Q20" s="32">
        <v>4</v>
      </c>
      <c r="R20" s="32">
        <v>4</v>
      </c>
      <c r="S20" s="32">
        <v>3</v>
      </c>
      <c r="T20" s="59">
        <v>3</v>
      </c>
      <c r="U20" s="33">
        <f t="shared" si="2"/>
        <v>35</v>
      </c>
    </row>
    <row r="21" spans="1:21" ht="21.95" customHeight="1" x14ac:dyDescent="0.25">
      <c r="A21" s="43" t="s">
        <v>50</v>
      </c>
      <c r="B21" s="41" t="s">
        <v>51</v>
      </c>
      <c r="C21" s="32">
        <v>2</v>
      </c>
      <c r="D21" s="32" t="s">
        <v>102</v>
      </c>
      <c r="E21" s="32" t="s">
        <v>102</v>
      </c>
      <c r="F21" s="32" t="s">
        <v>102</v>
      </c>
      <c r="G21" s="32">
        <v>2</v>
      </c>
      <c r="H21" s="32">
        <v>4</v>
      </c>
      <c r="I21" s="32">
        <v>7</v>
      </c>
      <c r="J21" s="32">
        <v>1</v>
      </c>
      <c r="K21" s="32" t="s">
        <v>102</v>
      </c>
      <c r="L21" s="32" t="s">
        <v>102</v>
      </c>
      <c r="M21" s="32">
        <v>4</v>
      </c>
      <c r="N21" s="32">
        <v>4</v>
      </c>
      <c r="O21" s="32">
        <v>5</v>
      </c>
      <c r="P21" s="32">
        <v>4</v>
      </c>
      <c r="Q21" s="32">
        <v>8</v>
      </c>
      <c r="R21" s="32">
        <v>6</v>
      </c>
      <c r="S21" s="32">
        <v>9</v>
      </c>
      <c r="T21" s="59">
        <v>2</v>
      </c>
      <c r="U21" s="33">
        <f t="shared" si="2"/>
        <v>58</v>
      </c>
    </row>
    <row r="22" spans="1:21" ht="21.95" customHeight="1" x14ac:dyDescent="0.25">
      <c r="A22" s="30" t="s">
        <v>52</v>
      </c>
      <c r="B22" s="41" t="s">
        <v>53</v>
      </c>
      <c r="C22" s="32" t="s">
        <v>102</v>
      </c>
      <c r="D22" s="32" t="s">
        <v>102</v>
      </c>
      <c r="E22" s="32" t="s">
        <v>102</v>
      </c>
      <c r="F22" s="32" t="s">
        <v>102</v>
      </c>
      <c r="G22" s="32" t="s">
        <v>102</v>
      </c>
      <c r="H22" s="32" t="s">
        <v>102</v>
      </c>
      <c r="I22" s="32" t="s">
        <v>102</v>
      </c>
      <c r="J22" s="32">
        <v>3</v>
      </c>
      <c r="K22" s="32">
        <v>1</v>
      </c>
      <c r="L22" s="32">
        <v>1</v>
      </c>
      <c r="M22" s="32">
        <v>2</v>
      </c>
      <c r="N22" s="32">
        <v>4</v>
      </c>
      <c r="O22" s="32">
        <v>3</v>
      </c>
      <c r="P22" s="32">
        <v>2</v>
      </c>
      <c r="Q22" s="32">
        <v>1</v>
      </c>
      <c r="R22" s="32">
        <v>4</v>
      </c>
      <c r="S22" s="32">
        <v>2</v>
      </c>
      <c r="T22" s="59">
        <v>5</v>
      </c>
      <c r="U22" s="33">
        <f t="shared" si="2"/>
        <v>28</v>
      </c>
    </row>
    <row r="23" spans="1:21" ht="21.95" customHeight="1" x14ac:dyDescent="0.25">
      <c r="A23" s="43" t="s">
        <v>54</v>
      </c>
      <c r="B23" s="41" t="s">
        <v>55</v>
      </c>
      <c r="C23" s="32" t="s">
        <v>102</v>
      </c>
      <c r="D23" s="32" t="s">
        <v>102</v>
      </c>
      <c r="E23" s="32" t="s">
        <v>102</v>
      </c>
      <c r="F23" s="32" t="s">
        <v>102</v>
      </c>
      <c r="G23" s="32" t="s">
        <v>102</v>
      </c>
      <c r="H23" s="32" t="s">
        <v>102</v>
      </c>
      <c r="I23" s="32">
        <v>1</v>
      </c>
      <c r="J23" s="32" t="s">
        <v>102</v>
      </c>
      <c r="K23" s="32">
        <v>1</v>
      </c>
      <c r="L23" s="32">
        <v>1</v>
      </c>
      <c r="M23" s="32">
        <v>1</v>
      </c>
      <c r="N23" s="32">
        <v>2</v>
      </c>
      <c r="O23" s="32">
        <v>3</v>
      </c>
      <c r="P23" s="32">
        <v>3</v>
      </c>
      <c r="Q23" s="32">
        <v>2</v>
      </c>
      <c r="R23" s="32">
        <v>3</v>
      </c>
      <c r="S23" s="32" t="s">
        <v>102</v>
      </c>
      <c r="T23" s="59">
        <v>3</v>
      </c>
      <c r="U23" s="33">
        <f t="shared" si="2"/>
        <v>20</v>
      </c>
    </row>
    <row r="24" spans="1:21" ht="21.95" customHeight="1" x14ac:dyDescent="0.25">
      <c r="A24" s="30" t="s">
        <v>56</v>
      </c>
      <c r="B24" s="41" t="s">
        <v>57</v>
      </c>
      <c r="C24" s="32" t="s">
        <v>102</v>
      </c>
      <c r="D24" s="32" t="s">
        <v>102</v>
      </c>
      <c r="E24" s="32" t="s">
        <v>102</v>
      </c>
      <c r="F24" s="32" t="s">
        <v>102</v>
      </c>
      <c r="G24" s="32" t="s">
        <v>102</v>
      </c>
      <c r="H24" s="32" t="s">
        <v>102</v>
      </c>
      <c r="I24" s="32" t="s">
        <v>102</v>
      </c>
      <c r="J24" s="32" t="s">
        <v>102</v>
      </c>
      <c r="K24" s="32" t="s">
        <v>102</v>
      </c>
      <c r="L24" s="32">
        <v>7</v>
      </c>
      <c r="M24" s="32">
        <v>3</v>
      </c>
      <c r="N24" s="32">
        <v>6</v>
      </c>
      <c r="O24" s="32">
        <v>5</v>
      </c>
      <c r="P24" s="32">
        <v>3</v>
      </c>
      <c r="Q24" s="32">
        <v>2</v>
      </c>
      <c r="R24" s="32">
        <v>2</v>
      </c>
      <c r="S24" s="32">
        <v>6</v>
      </c>
      <c r="T24" s="59">
        <v>7</v>
      </c>
      <c r="U24" s="33">
        <f t="shared" si="2"/>
        <v>41</v>
      </c>
    </row>
    <row r="25" spans="1:21" ht="21.95" customHeight="1" x14ac:dyDescent="0.25">
      <c r="A25" s="43" t="s">
        <v>58</v>
      </c>
      <c r="B25" s="41" t="s">
        <v>59</v>
      </c>
      <c r="C25" s="32">
        <v>1</v>
      </c>
      <c r="D25" s="32">
        <v>1</v>
      </c>
      <c r="E25" s="32">
        <v>1</v>
      </c>
      <c r="F25" s="32">
        <v>2</v>
      </c>
      <c r="G25" s="32">
        <v>3</v>
      </c>
      <c r="H25" s="32" t="s">
        <v>102</v>
      </c>
      <c r="I25" s="32">
        <v>5</v>
      </c>
      <c r="J25" s="32">
        <v>1</v>
      </c>
      <c r="K25" s="32">
        <v>2</v>
      </c>
      <c r="L25" s="32">
        <v>1</v>
      </c>
      <c r="M25" s="32">
        <v>2</v>
      </c>
      <c r="N25" s="32">
        <v>3</v>
      </c>
      <c r="O25" s="32">
        <v>6</v>
      </c>
      <c r="P25" s="32">
        <v>6</v>
      </c>
      <c r="Q25" s="32">
        <v>5</v>
      </c>
      <c r="R25" s="32">
        <v>6</v>
      </c>
      <c r="S25" s="32">
        <v>1</v>
      </c>
      <c r="T25" s="59">
        <v>4</v>
      </c>
      <c r="U25" s="33">
        <f t="shared" si="2"/>
        <v>50</v>
      </c>
    </row>
    <row r="26" spans="1:21" ht="21.95" customHeight="1" x14ac:dyDescent="0.25">
      <c r="A26" s="30" t="s">
        <v>60</v>
      </c>
      <c r="B26" s="41" t="s">
        <v>61</v>
      </c>
      <c r="C26" s="32">
        <v>9</v>
      </c>
      <c r="D26" s="32">
        <v>4</v>
      </c>
      <c r="E26" s="32">
        <v>9</v>
      </c>
      <c r="F26" s="32">
        <v>10</v>
      </c>
      <c r="G26" s="32">
        <v>8</v>
      </c>
      <c r="H26" s="32">
        <v>6</v>
      </c>
      <c r="I26" s="32">
        <v>10</v>
      </c>
      <c r="J26" s="32">
        <v>13</v>
      </c>
      <c r="K26" s="32">
        <v>13</v>
      </c>
      <c r="L26" s="32">
        <v>12</v>
      </c>
      <c r="M26" s="32">
        <v>16</v>
      </c>
      <c r="N26" s="32">
        <v>14</v>
      </c>
      <c r="O26" s="32">
        <v>13</v>
      </c>
      <c r="P26" s="32">
        <v>24</v>
      </c>
      <c r="Q26" s="32">
        <v>18</v>
      </c>
      <c r="R26" s="32">
        <v>16</v>
      </c>
      <c r="S26" s="32">
        <v>20</v>
      </c>
      <c r="T26" s="59">
        <v>22</v>
      </c>
      <c r="U26" s="33">
        <f t="shared" si="2"/>
        <v>237</v>
      </c>
    </row>
    <row r="27" spans="1:21" ht="21.95" customHeight="1" x14ac:dyDescent="0.25">
      <c r="A27" s="30" t="s">
        <v>62</v>
      </c>
      <c r="B27" s="41" t="s">
        <v>63</v>
      </c>
      <c r="C27" s="32" t="s">
        <v>102</v>
      </c>
      <c r="D27" s="32">
        <v>2</v>
      </c>
      <c r="E27" s="32">
        <v>3</v>
      </c>
      <c r="F27" s="32">
        <v>2</v>
      </c>
      <c r="G27" s="32">
        <v>2</v>
      </c>
      <c r="H27" s="32">
        <v>8</v>
      </c>
      <c r="I27" s="32">
        <v>6</v>
      </c>
      <c r="J27" s="32">
        <v>3</v>
      </c>
      <c r="K27" s="32">
        <v>9</v>
      </c>
      <c r="L27" s="32">
        <v>3</v>
      </c>
      <c r="M27" s="32">
        <v>4</v>
      </c>
      <c r="N27" s="32">
        <v>5</v>
      </c>
      <c r="O27" s="32">
        <v>5</v>
      </c>
      <c r="P27" s="32">
        <v>6</v>
      </c>
      <c r="Q27" s="32">
        <v>6</v>
      </c>
      <c r="R27" s="32">
        <v>5</v>
      </c>
      <c r="S27" s="32">
        <v>7</v>
      </c>
      <c r="T27" s="59">
        <v>5</v>
      </c>
      <c r="U27" s="33">
        <f t="shared" si="2"/>
        <v>81</v>
      </c>
    </row>
    <row r="28" spans="1:21" ht="21.95" customHeight="1" thickBot="1" x14ac:dyDescent="0.3">
      <c r="A28" s="34" t="s">
        <v>64</v>
      </c>
      <c r="B28" s="44" t="s">
        <v>65</v>
      </c>
      <c r="C28" s="36" t="s">
        <v>102</v>
      </c>
      <c r="D28" s="36" t="s">
        <v>102</v>
      </c>
      <c r="E28" s="36" t="s">
        <v>102</v>
      </c>
      <c r="F28" s="36">
        <v>5</v>
      </c>
      <c r="G28" s="36">
        <v>1</v>
      </c>
      <c r="H28" s="36">
        <v>3</v>
      </c>
      <c r="I28" s="36">
        <v>9</v>
      </c>
      <c r="J28" s="36">
        <v>5</v>
      </c>
      <c r="K28" s="36">
        <v>3</v>
      </c>
      <c r="L28" s="36">
        <v>11</v>
      </c>
      <c r="M28" s="36">
        <v>5</v>
      </c>
      <c r="N28" s="36">
        <v>7</v>
      </c>
      <c r="O28" s="36">
        <v>7</v>
      </c>
      <c r="P28" s="36">
        <v>7</v>
      </c>
      <c r="Q28" s="36">
        <v>8</v>
      </c>
      <c r="R28" s="36">
        <v>6</v>
      </c>
      <c r="S28" s="36">
        <v>6</v>
      </c>
      <c r="T28" s="59">
        <v>8</v>
      </c>
      <c r="U28" s="33">
        <f t="shared" si="2"/>
        <v>91</v>
      </c>
    </row>
    <row r="29" spans="1:21" ht="21.95" customHeight="1" thickBot="1" x14ac:dyDescent="0.3">
      <c r="A29" s="45" t="s">
        <v>66</v>
      </c>
      <c r="B29" s="38" t="s">
        <v>67</v>
      </c>
      <c r="C29" s="39">
        <f t="shared" ref="C29:S29" si="3">SUM(C10:C28)</f>
        <v>46</v>
      </c>
      <c r="D29" s="39">
        <f t="shared" si="3"/>
        <v>32</v>
      </c>
      <c r="E29" s="39">
        <f t="shared" si="3"/>
        <v>32</v>
      </c>
      <c r="F29" s="39">
        <f t="shared" si="3"/>
        <v>50</v>
      </c>
      <c r="G29" s="39">
        <f t="shared" si="3"/>
        <v>49</v>
      </c>
      <c r="H29" s="39">
        <f t="shared" si="3"/>
        <v>57</v>
      </c>
      <c r="I29" s="39">
        <f t="shared" si="3"/>
        <v>74</v>
      </c>
      <c r="J29" s="39">
        <f t="shared" si="3"/>
        <v>72</v>
      </c>
      <c r="K29" s="39">
        <f t="shared" si="3"/>
        <v>81</v>
      </c>
      <c r="L29" s="39">
        <f t="shared" si="3"/>
        <v>107</v>
      </c>
      <c r="M29" s="39">
        <f t="shared" si="3"/>
        <v>96</v>
      </c>
      <c r="N29" s="39">
        <f t="shared" si="3"/>
        <v>113</v>
      </c>
      <c r="O29" s="39">
        <f t="shared" si="3"/>
        <v>98</v>
      </c>
      <c r="P29" s="39">
        <f t="shared" si="3"/>
        <v>105</v>
      </c>
      <c r="Q29" s="39">
        <f t="shared" si="3"/>
        <v>119</v>
      </c>
      <c r="R29" s="39">
        <f t="shared" si="3"/>
        <v>104</v>
      </c>
      <c r="S29" s="39">
        <f t="shared" si="3"/>
        <v>116</v>
      </c>
      <c r="T29" s="57">
        <f>SUM(T10:T28)</f>
        <v>141</v>
      </c>
      <c r="U29" s="40">
        <f>SUM(C29:T29)</f>
        <v>1492</v>
      </c>
    </row>
    <row r="30" spans="1:21" ht="15.75" x14ac:dyDescent="0.25">
      <c r="A30" s="64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6"/>
      <c r="U30" s="67"/>
    </row>
    <row r="31" spans="1:21" ht="36.75" thickBot="1" x14ac:dyDescent="0.3">
      <c r="A31" s="46" t="s">
        <v>81</v>
      </c>
      <c r="B31" s="47" t="s">
        <v>82</v>
      </c>
      <c r="C31" s="48">
        <f t="shared" ref="C31:S31" si="4">SUM(C29,C8)</f>
        <v>46</v>
      </c>
      <c r="D31" s="48">
        <f t="shared" si="4"/>
        <v>32</v>
      </c>
      <c r="E31" s="48">
        <f t="shared" si="4"/>
        <v>32</v>
      </c>
      <c r="F31" s="48">
        <f t="shared" si="4"/>
        <v>50</v>
      </c>
      <c r="G31" s="48">
        <f t="shared" si="4"/>
        <v>49</v>
      </c>
      <c r="H31" s="48">
        <f t="shared" si="4"/>
        <v>57</v>
      </c>
      <c r="I31" s="48">
        <f t="shared" si="4"/>
        <v>74</v>
      </c>
      <c r="J31" s="48">
        <f t="shared" si="4"/>
        <v>72</v>
      </c>
      <c r="K31" s="48">
        <f t="shared" si="4"/>
        <v>81</v>
      </c>
      <c r="L31" s="48">
        <f t="shared" si="4"/>
        <v>107</v>
      </c>
      <c r="M31" s="48">
        <f t="shared" si="4"/>
        <v>96</v>
      </c>
      <c r="N31" s="48">
        <f t="shared" si="4"/>
        <v>113</v>
      </c>
      <c r="O31" s="48">
        <f>SUM(O29,O8)</f>
        <v>102</v>
      </c>
      <c r="P31" s="48">
        <f t="shared" si="4"/>
        <v>109</v>
      </c>
      <c r="Q31" s="48">
        <f t="shared" si="4"/>
        <v>119</v>
      </c>
      <c r="R31" s="48">
        <f t="shared" si="4"/>
        <v>105</v>
      </c>
      <c r="S31" s="48">
        <f t="shared" si="4"/>
        <v>120</v>
      </c>
      <c r="T31" s="58">
        <f>SUM(T8,T29)</f>
        <v>144</v>
      </c>
      <c r="U31" s="49">
        <f>SUM(U29,U8)</f>
        <v>1508</v>
      </c>
    </row>
    <row r="32" spans="1:21" ht="18.75" thickTop="1" x14ac:dyDescent="0.4"/>
  </sheetData>
  <mergeCells count="3">
    <mergeCell ref="A9:U9"/>
    <mergeCell ref="A2:U2"/>
    <mergeCell ref="A30:U30"/>
  </mergeCells>
  <dataValidations count="1">
    <dataValidation type="list" allowBlank="1" showInputMessage="1" showErrorMessage="1" sqref="A3:A7 A27:A28" xr:uid="{30057602-2A9C-4059-97CF-AAD9C865381F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activeCell="R15" sqref="R15"/>
    </sheetView>
  </sheetViews>
  <sheetFormatPr defaultColWidth="9.140625" defaultRowHeight="15" x14ac:dyDescent="0.25"/>
  <cols>
    <col min="1" max="1" width="18.140625" style="6" customWidth="1"/>
    <col min="2" max="3" width="9.140625" style="6"/>
    <col min="4" max="4" width="25.140625" style="6" customWidth="1"/>
    <col min="5" max="7" width="9.140625" style="6"/>
    <col min="8" max="8" width="23.85546875" style="6" customWidth="1"/>
    <col min="9" max="16384" width="9.140625" style="6"/>
  </cols>
  <sheetData>
    <row r="1" spans="1:8" ht="24.95" customHeight="1" x14ac:dyDescent="0.25">
      <c r="A1" s="5" t="s">
        <v>1</v>
      </c>
      <c r="B1" s="75" t="s">
        <v>116</v>
      </c>
      <c r="C1" s="76"/>
      <c r="D1" s="76"/>
      <c r="E1" s="76"/>
      <c r="F1" s="76"/>
      <c r="G1" s="76"/>
      <c r="H1" s="77"/>
    </row>
    <row r="2" spans="1:8" ht="24.95" customHeight="1" x14ac:dyDescent="0.25">
      <c r="A2" s="71" t="s">
        <v>2</v>
      </c>
      <c r="B2" s="78"/>
      <c r="C2" s="72"/>
      <c r="D2" s="68" t="s">
        <v>117</v>
      </c>
      <c r="E2" s="69"/>
      <c r="F2" s="69"/>
      <c r="G2" s="69"/>
      <c r="H2" s="70"/>
    </row>
    <row r="3" spans="1:8" ht="24.95" customHeight="1" x14ac:dyDescent="0.25">
      <c r="A3" s="79" t="s">
        <v>0</v>
      </c>
      <c r="B3" s="80"/>
      <c r="C3" s="81" t="s">
        <v>105</v>
      </c>
      <c r="D3" s="82"/>
      <c r="E3" s="83"/>
      <c r="F3" s="79" t="s">
        <v>3</v>
      </c>
      <c r="G3" s="80"/>
      <c r="H3" s="7" t="s">
        <v>83</v>
      </c>
    </row>
    <row r="4" spans="1:8" ht="24.95" customHeight="1" x14ac:dyDescent="0.25">
      <c r="A4" s="71" t="s">
        <v>4</v>
      </c>
      <c r="B4" s="72"/>
      <c r="C4" s="68" t="s">
        <v>84</v>
      </c>
      <c r="D4" s="69"/>
      <c r="E4" s="69"/>
      <c r="F4" s="69"/>
      <c r="G4" s="69"/>
      <c r="H4" s="70"/>
    </row>
    <row r="5" spans="1:8" ht="24.95" customHeight="1" x14ac:dyDescent="0.25">
      <c r="A5" s="8" t="s">
        <v>5</v>
      </c>
      <c r="B5" s="84" t="s">
        <v>115</v>
      </c>
      <c r="C5" s="85"/>
      <c r="D5" s="86"/>
      <c r="E5" s="79" t="s">
        <v>6</v>
      </c>
      <c r="F5" s="80"/>
      <c r="G5" s="99" t="s">
        <v>119</v>
      </c>
      <c r="H5" s="100"/>
    </row>
    <row r="6" spans="1:8" ht="24.95" customHeight="1" x14ac:dyDescent="0.25">
      <c r="A6" s="9" t="s">
        <v>7</v>
      </c>
      <c r="B6" s="68" t="s">
        <v>104</v>
      </c>
      <c r="C6" s="69"/>
      <c r="D6" s="70"/>
      <c r="E6" s="71" t="s">
        <v>8</v>
      </c>
      <c r="F6" s="72"/>
      <c r="G6" s="73">
        <v>24181018</v>
      </c>
      <c r="H6" s="74"/>
    </row>
    <row r="7" spans="1:8" ht="24.95" customHeight="1" x14ac:dyDescent="0.25">
      <c r="A7" s="8" t="s">
        <v>9</v>
      </c>
      <c r="B7" s="89" t="s">
        <v>103</v>
      </c>
      <c r="C7" s="90"/>
      <c r="D7" s="91"/>
      <c r="E7" s="79" t="s">
        <v>10</v>
      </c>
      <c r="F7" s="80"/>
      <c r="G7" s="81" t="s">
        <v>11</v>
      </c>
      <c r="H7" s="83"/>
    </row>
    <row r="8" spans="1:8" ht="24.95" customHeight="1" x14ac:dyDescent="0.25">
      <c r="A8" s="71" t="s">
        <v>12</v>
      </c>
      <c r="B8" s="72"/>
      <c r="C8" s="92" t="s">
        <v>120</v>
      </c>
      <c r="D8" s="93"/>
      <c r="E8" s="71" t="s">
        <v>13</v>
      </c>
      <c r="F8" s="72"/>
      <c r="G8" s="73" t="s">
        <v>102</v>
      </c>
      <c r="H8" s="94"/>
    </row>
    <row r="9" spans="1:8" ht="24.95" customHeight="1" x14ac:dyDescent="0.25">
      <c r="A9" s="95" t="s">
        <v>14</v>
      </c>
      <c r="B9" s="96"/>
      <c r="C9" s="87" t="s">
        <v>102</v>
      </c>
      <c r="D9" s="88"/>
      <c r="E9" s="79" t="s">
        <v>15</v>
      </c>
      <c r="F9" s="80"/>
      <c r="G9" s="87" t="s">
        <v>102</v>
      </c>
      <c r="H9" s="88"/>
    </row>
    <row r="10" spans="1:8" ht="24.95" customHeight="1" x14ac:dyDescent="0.25">
      <c r="A10" s="97" t="s">
        <v>16</v>
      </c>
      <c r="B10" s="98"/>
      <c r="C10" s="68" t="s">
        <v>17</v>
      </c>
      <c r="D10" s="69"/>
      <c r="E10" s="69"/>
      <c r="F10" s="69"/>
      <c r="G10" s="69"/>
      <c r="H10" s="70"/>
    </row>
  </sheetData>
  <mergeCells count="27">
    <mergeCell ref="A9:B9"/>
    <mergeCell ref="C9:D9"/>
    <mergeCell ref="E9:F9"/>
    <mergeCell ref="G9:H9"/>
    <mergeCell ref="A10:B10"/>
    <mergeCell ref="C10:H10"/>
    <mergeCell ref="B7:D7"/>
    <mergeCell ref="E7:F7"/>
    <mergeCell ref="G7:H7"/>
    <mergeCell ref="A8:B8"/>
    <mergeCell ref="C8:D8"/>
    <mergeCell ref="E8:F8"/>
    <mergeCell ref="G8:H8"/>
    <mergeCell ref="B6:D6"/>
    <mergeCell ref="E6:F6"/>
    <mergeCell ref="G6:H6"/>
    <mergeCell ref="B1:H1"/>
    <mergeCell ref="A2:C2"/>
    <mergeCell ref="D2:H2"/>
    <mergeCell ref="A3:B3"/>
    <mergeCell ref="C3:E3"/>
    <mergeCell ref="F3:G3"/>
    <mergeCell ref="A4:B4"/>
    <mergeCell ref="C4:H4"/>
    <mergeCell ref="B5:D5"/>
    <mergeCell ref="E5:F5"/>
    <mergeCell ref="G5:H5"/>
  </mergeCells>
  <hyperlinks>
    <hyperlink ref="B7" r:id="rId1" xr:uid="{FC060771-F1C7-481E-966B-9EDC9F0AB6BB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C22" sqref="C22"/>
    </sheetView>
  </sheetViews>
  <sheetFormatPr defaultColWidth="9.140625" defaultRowHeight="15" x14ac:dyDescent="0.25"/>
  <cols>
    <col min="1" max="1" width="7.28515625" style="6" customWidth="1"/>
    <col min="2" max="2" width="41.5703125" style="6" customWidth="1"/>
    <col min="3" max="3" width="75.5703125" style="6" customWidth="1"/>
    <col min="4" max="4" width="13.5703125" style="6" customWidth="1"/>
    <col min="5" max="5" width="24" style="6" customWidth="1"/>
    <col min="6" max="16384" width="9.140625" style="6"/>
  </cols>
  <sheetData>
    <row r="1" spans="1:5" ht="24.95" customHeight="1" thickBot="1" x14ac:dyDescent="0.3">
      <c r="A1" s="10" t="s">
        <v>18</v>
      </c>
      <c r="B1" s="11" t="s">
        <v>19</v>
      </c>
      <c r="C1" s="55" t="s">
        <v>20</v>
      </c>
      <c r="D1" s="12" t="s">
        <v>21</v>
      </c>
      <c r="E1" s="13" t="s">
        <v>22</v>
      </c>
    </row>
    <row r="2" spans="1:5" ht="24.95" customHeight="1" thickTop="1" x14ac:dyDescent="0.25">
      <c r="A2" s="14">
        <v>1</v>
      </c>
      <c r="B2" s="15" t="s">
        <v>106</v>
      </c>
      <c r="C2" s="16" t="s">
        <v>109</v>
      </c>
      <c r="D2" s="17" t="s">
        <v>23</v>
      </c>
      <c r="E2" s="18" t="s">
        <v>24</v>
      </c>
    </row>
    <row r="3" spans="1:5" ht="24.95" customHeight="1" x14ac:dyDescent="0.25">
      <c r="A3" s="19">
        <v>2</v>
      </c>
      <c r="B3" s="1" t="s">
        <v>25</v>
      </c>
      <c r="C3" s="2" t="s">
        <v>110</v>
      </c>
      <c r="D3" s="21" t="s">
        <v>23</v>
      </c>
      <c r="E3" s="22" t="s">
        <v>24</v>
      </c>
    </row>
    <row r="4" spans="1:5" ht="29.25" customHeight="1" x14ac:dyDescent="0.25">
      <c r="A4" s="19">
        <v>3</v>
      </c>
      <c r="B4" s="23" t="s">
        <v>108</v>
      </c>
      <c r="C4" s="20" t="s">
        <v>112</v>
      </c>
      <c r="D4" s="21" t="s">
        <v>107</v>
      </c>
      <c r="E4" s="22" t="s">
        <v>24</v>
      </c>
    </row>
    <row r="5" spans="1:5" ht="24.95" customHeight="1" x14ac:dyDescent="0.25">
      <c r="A5" s="24">
        <v>4</v>
      </c>
      <c r="B5" s="3" t="s">
        <v>26</v>
      </c>
      <c r="C5" s="25" t="s">
        <v>111</v>
      </c>
      <c r="D5" s="26" t="s">
        <v>107</v>
      </c>
      <c r="E5" s="27" t="s">
        <v>24</v>
      </c>
    </row>
    <row r="11" spans="1:5" x14ac:dyDescent="0.25">
      <c r="C11" s="5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OMSB Graduates</vt:lpstr>
      <vt:lpstr>TAFUS Dataset_Description</vt:lpstr>
      <vt:lpstr>TAFUS Variable_Description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Turkiya Mohammed ALSaba'a Al Kalbani</dc:creator>
  <cp:lastModifiedBy>Yasir ALRawahi</cp:lastModifiedBy>
  <dcterms:created xsi:type="dcterms:W3CDTF">2022-12-06T07:24:04Z</dcterms:created>
  <dcterms:modified xsi:type="dcterms:W3CDTF">2025-04-23T06:33:06Z</dcterms:modified>
</cp:coreProperties>
</file>