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24226"/>
  <mc:AlternateContent xmlns:mc="http://schemas.openxmlformats.org/markup-compatibility/2006">
    <mc:Choice Requires="x15">
      <x15ac:absPath xmlns:x15ac="http://schemas.microsoft.com/office/spreadsheetml/2010/11/ac" url="Z:\البيانات المفتوحة نهائي\صفحة البيانات الوطنية\الخطة التاسعة\"/>
    </mc:Choice>
  </mc:AlternateContent>
  <xr:revisionPtr revIDLastSave="0" documentId="13_ncr:1_{9672E543-053B-402E-8E2E-BED19AA62BC7}" xr6:coauthVersionLast="36" xr6:coauthVersionMax="36" xr10:uidLastSave="{00000000-0000-0000-0000-000000000000}"/>
  <bookViews>
    <workbookView xWindow="0" yWindow="0" windowWidth="28800" windowHeight="12105" tabRatio="850" xr2:uid="{00000000-000D-0000-FFFF-FFFF00000000}"/>
  </bookViews>
  <sheets>
    <sheet name="قطاعات 2020 " sheetId="93" r:id="rId1"/>
    <sheet name="البيانات الوصفية" sheetId="113" r:id="rId2"/>
    <sheet name="المتغيرات" sheetId="114" r:id="rId3"/>
  </sheets>
  <definedNames>
    <definedName name="_xlnm.Print_Area" localSheetId="0">'قطاعات 2020 '!$B$13:$G$45</definedName>
    <definedName name="_xlnm.Print_Titles" localSheetId="0">'قطاعات 2020 '!$14:$16</definedName>
  </definedNames>
  <calcPr calcId="191029"/>
</workbook>
</file>

<file path=xl/calcChain.xml><?xml version="1.0" encoding="utf-8"?>
<calcChain xmlns="http://schemas.openxmlformats.org/spreadsheetml/2006/main">
  <c r="F11" i="93" l="1"/>
  <c r="F10" i="93"/>
  <c r="F9" i="93"/>
  <c r="F8" i="93"/>
  <c r="H44" i="93" l="1"/>
  <c r="H43" i="93"/>
  <c r="H42" i="93"/>
  <c r="H41" i="93"/>
  <c r="H40" i="93"/>
  <c r="H39" i="93"/>
  <c r="H38" i="93"/>
  <c r="H36" i="93"/>
  <c r="H35" i="93"/>
  <c r="H34" i="93"/>
  <c r="H33" i="93"/>
  <c r="H32" i="93"/>
  <c r="H31" i="93"/>
  <c r="H29" i="93"/>
  <c r="H28" i="93"/>
  <c r="H27" i="93"/>
  <c r="H26" i="93"/>
  <c r="H25" i="93"/>
  <c r="H24" i="93"/>
  <c r="H22" i="93"/>
  <c r="H21" i="93"/>
  <c r="H20" i="93"/>
  <c r="H19" i="93"/>
  <c r="H18" i="93"/>
  <c r="H11" i="93"/>
  <c r="H10" i="93"/>
  <c r="H9" i="93"/>
  <c r="H8" i="93"/>
  <c r="H12" i="93" s="1"/>
  <c r="F12" i="93"/>
  <c r="G12" i="93" s="1"/>
  <c r="D12" i="93"/>
  <c r="C12" i="93"/>
  <c r="G11" i="93"/>
  <c r="E11" i="93"/>
  <c r="G10" i="93"/>
  <c r="E10" i="93"/>
  <c r="G9" i="93"/>
  <c r="E9" i="93"/>
  <c r="G8" i="93"/>
  <c r="E8" i="93"/>
  <c r="H30" i="93" l="1"/>
  <c r="H17" i="93"/>
  <c r="H37" i="93"/>
  <c r="H23" i="93"/>
  <c r="H45" i="93" s="1"/>
  <c r="E12" i="93"/>
  <c r="D30" i="93" l="1"/>
  <c r="D17" i="93"/>
  <c r="D23" i="93"/>
  <c r="F30" i="93"/>
  <c r="F17" i="93" l="1"/>
  <c r="C17" i="93" l="1"/>
  <c r="C30" i="93" l="1"/>
  <c r="G35" i="93" l="1"/>
  <c r="G36" i="93"/>
  <c r="G40" i="93"/>
  <c r="E41" i="93"/>
  <c r="E42" i="93"/>
  <c r="E43" i="93"/>
  <c r="E27" i="93"/>
  <c r="E20" i="93"/>
  <c r="G29" i="93"/>
  <c r="G22" i="93"/>
  <c r="F37" i="93"/>
  <c r="G31" i="93"/>
  <c r="D37" i="93"/>
  <c r="F23" i="93"/>
  <c r="G44" i="93"/>
  <c r="E39" i="93"/>
  <c r="G38" i="93"/>
  <c r="G33" i="93"/>
  <c r="E32" i="93"/>
  <c r="G28" i="93"/>
  <c r="G26" i="93"/>
  <c r="G24" i="93"/>
  <c r="G39" i="93"/>
  <c r="G32" i="93"/>
  <c r="E24" i="93"/>
  <c r="E26" i="93"/>
  <c r="E28" i="93"/>
  <c r="E38" i="93"/>
  <c r="E44" i="93"/>
  <c r="G20" i="93"/>
  <c r="E19" i="93"/>
  <c r="G19" i="93"/>
  <c r="E22" i="93" l="1"/>
  <c r="G34" i="93"/>
  <c r="E33" i="93"/>
  <c r="G27" i="93"/>
  <c r="G41" i="93"/>
  <c r="C37" i="93"/>
  <c r="E34" i="93"/>
  <c r="E31" i="93"/>
  <c r="E36" i="93"/>
  <c r="C23" i="93"/>
  <c r="E29" i="93"/>
  <c r="G25" i="93"/>
  <c r="E25" i="93"/>
  <c r="G21" i="93"/>
  <c r="E40" i="93"/>
  <c r="G43" i="93"/>
  <c r="G42" i="93"/>
  <c r="E21" i="93"/>
  <c r="F45" i="93"/>
  <c r="D45" i="93"/>
  <c r="E35" i="93"/>
  <c r="G37" i="93" l="1"/>
  <c r="E30" i="93"/>
  <c r="C45" i="93"/>
  <c r="E45" i="93" s="1"/>
  <c r="E37" i="93"/>
  <c r="E23" i="93"/>
  <c r="G23" i="93"/>
  <c r="G17" i="93"/>
  <c r="E17" i="93"/>
  <c r="G30" i="93"/>
  <c r="G45" i="93" l="1"/>
</calcChain>
</file>

<file path=xl/sharedStrings.xml><?xml version="1.0" encoding="utf-8"?>
<sst xmlns="http://schemas.openxmlformats.org/spreadsheetml/2006/main" count="123" uniqueCount="94">
  <si>
    <t>(مليون ريال عماني)</t>
  </si>
  <si>
    <t>القطــــــــــــــــــــاع</t>
  </si>
  <si>
    <t>قطاع ‏‏الإنتاج ‏السلعي</t>
  </si>
  <si>
    <t>قطاع ‏الإنتاج الخدمي</t>
  </si>
  <si>
    <t>قطاع الهياكل الإجتماعية</t>
  </si>
  <si>
    <t>قطاع ‏الهياكل ‏الأساسية</t>
  </si>
  <si>
    <t>الإجمـــــــــــالي</t>
  </si>
  <si>
    <t>النفط الخام</t>
  </si>
  <si>
    <t>المعادن والمحاجر</t>
  </si>
  <si>
    <t>الزراعة</t>
  </si>
  <si>
    <t>الأسماك</t>
  </si>
  <si>
    <t>الصناعة‏ التحويلية</t>
  </si>
  <si>
    <t>الإسكان</t>
  </si>
  <si>
    <t>التجاره</t>
  </si>
  <si>
    <t>الكهرباء</t>
  </si>
  <si>
    <t>المياه</t>
  </si>
  <si>
    <t>البريد‏ والبرق‏  والهاتف</t>
  </si>
  <si>
    <t>السياحة</t>
  </si>
  <si>
    <t>التعليم</t>
  </si>
  <si>
    <t>التدريب المهني</t>
  </si>
  <si>
    <t>الصحة</t>
  </si>
  <si>
    <t>الإعلام‏  والثقافة  والشؤون  الدينية</t>
  </si>
  <si>
    <t>المراكز ‏الإجتماعية</t>
  </si>
  <si>
    <t>مراكز ‏الشـباب‏</t>
  </si>
  <si>
    <t>الطرق</t>
  </si>
  <si>
    <t>المطارات‏</t>
  </si>
  <si>
    <t>الموانئ</t>
  </si>
  <si>
    <t>الري ‏وموارد ‏المياه</t>
  </si>
  <si>
    <t>تخطيط‏ المدن‏ وخدمات  البلديات‏</t>
  </si>
  <si>
    <t xml:space="preserve">الإدارة‏ الحكومية     </t>
  </si>
  <si>
    <t>البيئة ومكافحة  التلوث</t>
  </si>
  <si>
    <t xml:space="preserve"> </t>
  </si>
  <si>
    <t xml:space="preserve">اجمالي الإلتزام </t>
  </si>
  <si>
    <t>اجمالي الصرف</t>
  </si>
  <si>
    <t>رصيد الالتزام (الالتزام-الصرف)</t>
  </si>
  <si>
    <t>موقف إقفال الخطة الخمسية التاسعة (2016-2020)- حسب القطاعات</t>
  </si>
  <si>
    <t>نسبة الصرف إلى المبالغ المعتمدة %</t>
  </si>
  <si>
    <t>المبالغ المعتمدة</t>
  </si>
  <si>
    <t>رصيد الالتزام (الالتزام- الصرف)</t>
  </si>
  <si>
    <t>نسبة الإلتزام إلى المبالغ المعتمدة %</t>
  </si>
  <si>
    <t>القطاعات الرئيسية</t>
  </si>
  <si>
    <t xml:space="preserve">الوصف </t>
  </si>
  <si>
    <t>DESCRIPTION</t>
  </si>
  <si>
    <t xml:space="preserve">المصدر </t>
  </si>
  <si>
    <t>SOURCE</t>
  </si>
  <si>
    <t>دورية البيانات</t>
  </si>
  <si>
    <t xml:space="preserve">سنوي </t>
  </si>
  <si>
    <t>Annual</t>
  </si>
  <si>
    <t>FREQUENCY</t>
  </si>
  <si>
    <t xml:space="preserve">نطاق التاريخ </t>
  </si>
  <si>
    <t>DATE RANGE</t>
  </si>
  <si>
    <t xml:space="preserve">التصنيف </t>
  </si>
  <si>
    <t>TOPICS</t>
  </si>
  <si>
    <t xml:space="preserve">وزارة الاقتصاد </t>
  </si>
  <si>
    <t>2016-2020</t>
  </si>
  <si>
    <t>Ministry of Economy</t>
  </si>
  <si>
    <t>مالي</t>
  </si>
  <si>
    <t>Finance</t>
  </si>
  <si>
    <t xml:space="preserve">تاريخ التحديث </t>
  </si>
  <si>
    <t>Update Date</t>
  </si>
  <si>
    <t>اسم مجموعة البيانات</t>
  </si>
  <si>
    <t>Dataset Name</t>
  </si>
  <si>
    <t xml:space="preserve"> موقف إقفال الخطة الخمسية التاسعة (2016-2020) </t>
  </si>
  <si>
    <t>the status of the closure of the  Ninth Five-Year Plan (2016-2020)</t>
  </si>
  <si>
    <t xml:space="preserve">اسم نقطة التواصل </t>
  </si>
  <si>
    <t xml:space="preserve">دائرة المعلومات الاقتصادية </t>
  </si>
  <si>
    <t>Economic Information Department</t>
  </si>
  <si>
    <t>Focal Point</t>
  </si>
  <si>
    <t xml:space="preserve">البريد الالكتروني </t>
  </si>
  <si>
    <t>econdata@economy.gov.om</t>
  </si>
  <si>
    <t>E-mail</t>
  </si>
  <si>
    <t>م</t>
  </si>
  <si>
    <t>اسم المتغير</t>
  </si>
  <si>
    <t>وصف المتغير</t>
  </si>
  <si>
    <t>نوع البيانات</t>
  </si>
  <si>
    <t>مستوى الإلزامية(إجباري/ اختياري)</t>
  </si>
  <si>
    <t>خطط التنمية الخمسية</t>
  </si>
  <si>
    <t>هي مجموعة من الخطط الإستراتيجية التي وضعتها حكومة سلطنة عمان لتوجيه التنمية الاقتصادية والاجتماعية في البلاد على مدى خمس سنوات. يتم تطوير هذه الخطط بشكل دوري لتحقيق أهداف محددة تتعلق بالنمو المستدام، وتنويع الاقتصاد، وتحسين جودة الحياة للمواطنين، وتحقيق التنمية الشاملة في مختلف القطاعات.</t>
  </si>
  <si>
    <t>نص</t>
  </si>
  <si>
    <t>الزامي</t>
  </si>
  <si>
    <t>إلزامي</t>
  </si>
  <si>
    <t>هو مجموعة مترابطة من الأنشطة الاقتصادية أو الاجتماعية ذات الطبيعة المتماثلة، التي يجري تصنيفها معًا لأغراض التخطيط والتقييم والسياسات</t>
  </si>
  <si>
    <t>هي القيم المالية التي يتم تخصيصها رسميًا في الميزانية أو الخطط الإنمائية لتمويل مشاريع أو برامج محددة</t>
  </si>
  <si>
    <t>رقم</t>
  </si>
  <si>
    <t>هو مجموع المبالغ التي تعهدت الجهة الحكومية أو المؤسسة بإنفاقها على مشاريع أو عقود أو التزامات مالية معينة خلال فترة محددة، بغض النظر عن توقيت الدفع الفعلي. ويُعد مؤشرًا على الالتزامات المستقبلية للميزانية أو الخطة، ويساعد في قياس مدى التزام الموارد المتاحة.</t>
  </si>
  <si>
    <t xml:space="preserve">نسبة الإلتزام إلى المبالغ المعتمدة </t>
  </si>
  <si>
    <t>مؤشر مالي يُستخدم لقياس مدى الالتزام بالمخصصات المعتمدة في الميزانية أو الخطط، ويُحسب بقسمة إجمالي الالتزامات على إجمالي المبالغ المعتمدة في الميزانية لتلك المشاريع أو البنود</t>
  </si>
  <si>
    <t>نسبة</t>
  </si>
  <si>
    <t>هو مجموع المبالغ التي تم دفعها فعليًا من الاعتمادات المرصودة في الميزانية خلال فترة مالية محددة</t>
  </si>
  <si>
    <t>ؤشر مالي يقيس مدى تنفيذ الاعتمادات المرصودة في الميزانية، ويُحسب كنسبة بين إجمالي الصرف الفعلي على مشروع أو برنامج أو بند معين، إلى إجمالي المبالغ المعتمدة له في الميزانية، مضروبًا في 100.</t>
  </si>
  <si>
    <t xml:space="preserve">رصيد الالتزام </t>
  </si>
  <si>
    <t>هو مقدار الالتزامات المالية التي تم التعهد بها ولم تُصرف بعد حتى نهاية فترة معينة. أي يمثل الفرق بين إجمالي الالتزامات المعتمدة وإجمالي المبالغ التي تم صرفها فعليًا.</t>
  </si>
  <si>
    <t>This database presents the status of the closure of the Ninth Five-Year Plan (2016-2020) based on sectors.</t>
  </si>
  <si>
    <t xml:space="preserve">تستعرض هذه القاعدة موقف إقفال الخطة الخمسية التاسعة (2016-2020) بحسب القطاعات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</si>
</sst>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_-;_-* #,##0\-;_-* &quot;-&quot;_-;_-@_-"/>
    <numFmt numFmtId="165" formatCode="_-* #,##0.00_-;_-* #,##0.00\-;_-* &quot;-&quot;??_-;_-@_-"/>
    <numFmt numFmtId="166" formatCode="0.0"/>
    <numFmt numFmtId="167" formatCode="#\'##0\'##0"/>
    <numFmt numFmtId="168" formatCode="_-&quot;ر.س.&quot;\ * #,##0_-;_-&quot;ر.س.&quot;\ * #,##0\-;_-&quot;ر.س.&quot;\ * &quot;-&quot;_-;_-@_-"/>
    <numFmt numFmtId="169" formatCode="_-&quot;ر.س.&quot;\ * #,##0.00_-;_-&quot;ر.س.&quot;\ * #,##0.00\-;_-&quot;ر.س.&quot;\ * &quot;-&quot;??_-;_-@_-"/>
    <numFmt numFmtId="170" formatCode="0.0%"/>
    <numFmt numFmtId="171" formatCode="#,##0.0"/>
    <numFmt numFmtId="172" formatCode="yyyy\-mm\-dd;@"/>
  </numFmts>
  <fonts count="57">
    <font>
      <sz val="10"/>
      <name val="Arial"/>
      <charset val="178"/>
    </font>
    <font>
      <sz val="11"/>
      <color theme="1"/>
      <name val="Calibri"/>
      <family val="2"/>
      <charset val="178"/>
      <scheme val="minor"/>
    </font>
    <font>
      <sz val="11"/>
      <color theme="1"/>
      <name val="Calibri"/>
      <family val="2"/>
      <charset val="178"/>
      <scheme val="minor"/>
    </font>
    <font>
      <sz val="11"/>
      <color theme="1"/>
      <name val="Calibri"/>
      <family val="2"/>
      <scheme val="minor"/>
    </font>
    <font>
      <sz val="11"/>
      <color theme="1"/>
      <name val="Calibri"/>
      <family val="2"/>
      <charset val="178"/>
      <scheme val="minor"/>
    </font>
    <font>
      <sz val="11"/>
      <color theme="1"/>
      <name val="Calibri"/>
      <family val="2"/>
      <scheme val="minor"/>
    </font>
    <font>
      <sz val="11"/>
      <color theme="1"/>
      <name val="Calibri"/>
      <family val="2"/>
      <charset val="178"/>
      <scheme val="minor"/>
    </font>
    <font>
      <sz val="11"/>
      <color theme="1"/>
      <name val="Calibri"/>
      <family val="2"/>
      <charset val="178"/>
      <scheme val="minor"/>
    </font>
    <font>
      <sz val="10"/>
      <name val="Arial"/>
      <family val="2"/>
    </font>
    <font>
      <sz val="10"/>
      <name val="MS Sans Serif"/>
      <family val="2"/>
      <charset val="178"/>
    </font>
    <font>
      <sz val="16"/>
      <name val="Arabic Transparent"/>
      <charset val="178"/>
    </font>
    <font>
      <sz val="10"/>
      <name val="Sans Serif 10cpi"/>
      <charset val="178"/>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8"/>
      <name val="Akhbar MT"/>
      <charset val="178"/>
    </font>
    <font>
      <sz val="10"/>
      <name val="Akhbar MT"/>
      <charset val="178"/>
    </font>
    <font>
      <sz val="14"/>
      <name val="Akhbar MT"/>
      <charset val="178"/>
    </font>
    <font>
      <sz val="24"/>
      <name val="Akhbar MT"/>
      <charset val="178"/>
    </font>
    <font>
      <sz val="16"/>
      <name val="Akhbar MT"/>
      <charset val="178"/>
    </font>
    <font>
      <sz val="22"/>
      <name val="Akhbar MT"/>
      <charset val="178"/>
    </font>
    <font>
      <sz val="16"/>
      <color indexed="10"/>
      <name val="Akhbar MT"/>
      <charset val="178"/>
    </font>
    <font>
      <b/>
      <sz val="16"/>
      <name val="Akhbar MT"/>
      <charset val="178"/>
    </font>
    <font>
      <sz val="8"/>
      <name val="Akhbar MT"/>
      <charset val="178"/>
    </font>
    <font>
      <sz val="8"/>
      <color indexed="48"/>
      <name val="Akhbar MT"/>
      <charset val="178"/>
    </font>
    <font>
      <b/>
      <sz val="16"/>
      <color theme="1"/>
      <name val="Akhbar MT"/>
      <charset val="178"/>
    </font>
    <font>
      <sz val="16"/>
      <color theme="1"/>
      <name val="Akhbar MT"/>
      <charset val="178"/>
    </font>
    <font>
      <b/>
      <sz val="17"/>
      <color indexed="12"/>
      <name val="Akhbar MT"/>
      <charset val="178"/>
    </font>
    <font>
      <sz val="22"/>
      <color indexed="10"/>
      <name val="Akhbar MT"/>
      <charset val="178"/>
    </font>
    <font>
      <sz val="13"/>
      <color rgb="FFFF0000"/>
      <name val="Akhbar MT"/>
      <charset val="178"/>
    </font>
    <font>
      <sz val="10"/>
      <color rgb="FF00B050"/>
      <name val="Akhbar MT"/>
      <charset val="178"/>
    </font>
    <font>
      <sz val="11"/>
      <color indexed="10"/>
      <name val="Akhbar MT"/>
      <charset val="178"/>
    </font>
    <font>
      <b/>
      <sz val="15"/>
      <name val="Akhbar MT"/>
      <charset val="178"/>
    </font>
    <font>
      <b/>
      <sz val="18"/>
      <name val="Akhbar MT"/>
      <charset val="178"/>
    </font>
    <font>
      <b/>
      <sz val="18"/>
      <color theme="1"/>
      <name val="Akhbar MT"/>
      <charset val="178"/>
    </font>
    <font>
      <sz val="20"/>
      <color rgb="FFC00000"/>
      <name val="Akhbar MT"/>
      <charset val="178"/>
    </font>
    <font>
      <b/>
      <sz val="11"/>
      <name val="Calibri"/>
      <family val="2"/>
    </font>
    <font>
      <b/>
      <sz val="11"/>
      <color theme="1"/>
      <name val="Calibri"/>
      <family val="2"/>
    </font>
    <font>
      <b/>
      <sz val="10"/>
      <color rgb="FF000000"/>
      <name val="Agency FB"/>
      <family val="2"/>
    </font>
    <font>
      <b/>
      <sz val="10"/>
      <color theme="1"/>
      <name val="Calibri"/>
      <family val="2"/>
    </font>
    <font>
      <sz val="11"/>
      <color rgb="FF000000"/>
      <name val="Agency FB"/>
      <family val="2"/>
    </font>
    <font>
      <u/>
      <sz val="10"/>
      <color theme="10"/>
      <name val="Arial"/>
      <charset val="178"/>
    </font>
    <font>
      <b/>
      <sz val="12"/>
      <color theme="1"/>
      <name val="Calibri"/>
      <family val="2"/>
      <scheme val="minor"/>
    </font>
    <font>
      <sz val="12"/>
      <color theme="1"/>
      <name val="Calibri"/>
      <family val="2"/>
      <scheme val="minor"/>
    </font>
  </fonts>
  <fills count="4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bgColor indexed="64"/>
      </patternFill>
    </fill>
    <fill>
      <patternFill patternType="solid">
        <fgColor rgb="FFE8E8E8"/>
        <bgColor indexed="64"/>
      </patternFill>
    </fill>
    <fill>
      <patternFill patternType="solid">
        <fgColor rgb="FFD9E2F3"/>
        <bgColor indexed="64"/>
      </patternFill>
    </fill>
  </fills>
  <borders count="29">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style="thin">
        <color theme="3" tint="0.89996032593768116"/>
      </left>
      <right/>
      <top/>
      <bottom/>
      <diagonal/>
    </border>
    <border>
      <left style="medium">
        <color rgb="FFDAE9F8"/>
      </left>
      <right/>
      <top style="medium">
        <color rgb="FFDAE9F8"/>
      </top>
      <bottom/>
      <diagonal/>
    </border>
    <border>
      <left style="medium">
        <color rgb="FFDAE9F8"/>
      </left>
      <right/>
      <top/>
      <bottom/>
      <diagonal/>
    </border>
    <border>
      <left style="medium">
        <color rgb="FFDAE9F8"/>
      </left>
      <right/>
      <top/>
      <bottom style="medium">
        <color rgb="FFDAE9F8"/>
      </bottom>
      <diagonal/>
    </border>
    <border>
      <left style="thin">
        <color theme="3" tint="0.89996032593768116"/>
      </left>
      <right style="thin">
        <color theme="3" tint="0.89996032593768116"/>
      </right>
      <top/>
      <bottom/>
      <diagonal/>
    </border>
    <border>
      <left/>
      <right style="thin">
        <color theme="3" tint="0.89996032593768116"/>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79">
    <xf numFmtId="0" fontId="0" fillId="0" borderId="0"/>
    <xf numFmtId="167" fontId="10" fillId="0" borderId="1" applyNumberFormat="0">
      <alignment horizontal="right" readingOrder="2"/>
    </xf>
    <xf numFmtId="0" fontId="8" fillId="0" borderId="0"/>
    <xf numFmtId="0" fontId="8" fillId="0" borderId="0"/>
    <xf numFmtId="0" fontId="8" fillId="0" borderId="0"/>
    <xf numFmtId="0" fontId="8" fillId="0" borderId="0"/>
    <xf numFmtId="0" fontId="9" fillId="0" borderId="0"/>
    <xf numFmtId="0" fontId="11" fillId="0" borderId="0"/>
    <xf numFmtId="0" fontId="8" fillId="0" borderId="0"/>
    <xf numFmtId="0" fontId="8" fillId="0" borderId="0"/>
    <xf numFmtId="168" fontId="8" fillId="0" borderId="0" applyFont="0" applyFill="0" applyBorder="0" applyAlignment="0" applyProtection="0"/>
    <xf numFmtId="169"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7" fillId="0" borderId="0"/>
    <xf numFmtId="0" fontId="6" fillId="0" borderId="0"/>
    <xf numFmtId="0" fontId="12" fillId="0" borderId="0" applyNumberFormat="0" applyFill="0" applyBorder="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11" applyNumberFormat="0" applyAlignment="0" applyProtection="0"/>
    <xf numFmtId="0" fontId="20" fillId="8" borderId="12" applyNumberFormat="0" applyAlignment="0" applyProtection="0"/>
    <xf numFmtId="0" fontId="21" fillId="8" borderId="11" applyNumberFormat="0" applyAlignment="0" applyProtection="0"/>
    <xf numFmtId="0" fontId="22" fillId="0" borderId="13" applyNumberFormat="0" applyFill="0" applyAlignment="0" applyProtection="0"/>
    <xf numFmtId="0" fontId="23" fillId="9" borderId="14"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16" applyNumberFormat="0" applyFill="0" applyAlignment="0" applyProtection="0"/>
    <xf numFmtId="0" fontId="27"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27" fillId="30" borderId="0" applyNumberFormat="0" applyBorder="0" applyAlignment="0" applyProtection="0"/>
    <xf numFmtId="0" fontId="27" fillId="31"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27" fillId="34" borderId="0" applyNumberFormat="0" applyBorder="0" applyAlignment="0" applyProtection="0"/>
    <xf numFmtId="0" fontId="5" fillId="0" borderId="0"/>
    <xf numFmtId="0" fontId="5" fillId="10" borderId="15" applyNumberFormat="0" applyFont="0" applyAlignment="0" applyProtection="0"/>
    <xf numFmtId="165" fontId="8" fillId="0" borderId="0" applyFont="0" applyFill="0" applyBorder="0" applyAlignment="0" applyProtection="0"/>
    <xf numFmtId="0" fontId="4" fillId="0" borderId="0"/>
    <xf numFmtId="0" fontId="4" fillId="0" borderId="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3" fillId="0" borderId="0"/>
    <xf numFmtId="0" fontId="3" fillId="10" borderId="15" applyNumberFormat="0" applyFont="0" applyAlignment="0" applyProtection="0"/>
    <xf numFmtId="0" fontId="2" fillId="0" borderId="0"/>
    <xf numFmtId="0" fontId="1" fillId="0" borderId="0"/>
    <xf numFmtId="0" fontId="54" fillId="0" borderId="0" applyNumberFormat="0" applyFill="0" applyBorder="0" applyAlignment="0" applyProtection="0"/>
    <xf numFmtId="0" fontId="3" fillId="0" borderId="0"/>
  </cellStyleXfs>
  <cellXfs count="87">
    <xf numFmtId="0" fontId="0" fillId="0" borderId="0" xfId="0"/>
    <xf numFmtId="3" fontId="29" fillId="0" borderId="0" xfId="7" applyNumberFormat="1" applyFont="1" applyAlignment="1">
      <alignment vertical="center"/>
    </xf>
    <xf numFmtId="0" fontId="42" fillId="0" borderId="0" xfId="2" applyFont="1" applyAlignment="1">
      <alignment horizontal="left" indent="3" readingOrder="2"/>
    </xf>
    <xf numFmtId="166" fontId="39" fillId="3" borderId="2" xfId="7" applyNumberFormat="1" applyFont="1" applyFill="1" applyBorder="1" applyAlignment="1">
      <alignment horizontal="center" vertical="center"/>
    </xf>
    <xf numFmtId="170" fontId="39" fillId="3" borderId="2" xfId="7" applyNumberFormat="1" applyFont="1" applyFill="1" applyBorder="1" applyAlignment="1">
      <alignment horizontal="center" vertical="center" readingOrder="2"/>
    </xf>
    <xf numFmtId="0" fontId="33" fillId="0" borderId="0" xfId="7" applyFont="1" applyBorder="1" applyAlignment="1">
      <alignment horizontal="right" vertical="center" readingOrder="2"/>
    </xf>
    <xf numFmtId="0" fontId="37" fillId="37" borderId="0" xfId="2" applyFont="1" applyFill="1" applyAlignment="1">
      <alignment horizontal="left" indent="3" readingOrder="2"/>
    </xf>
    <xf numFmtId="0" fontId="29" fillId="0" borderId="0" xfId="7" applyFont="1" applyAlignment="1">
      <alignment horizontal="center" vertical="center"/>
    </xf>
    <xf numFmtId="3" fontId="33" fillId="0" borderId="0" xfId="7" applyNumberFormat="1" applyFont="1" applyAlignment="1">
      <alignment vertical="center"/>
    </xf>
    <xf numFmtId="166" fontId="34" fillId="3" borderId="2" xfId="7" applyNumberFormat="1" applyFont="1" applyFill="1" applyBorder="1" applyAlignment="1">
      <alignment horizontal="center" vertical="center"/>
    </xf>
    <xf numFmtId="171" fontId="33" fillId="0" borderId="0" xfId="7" applyNumberFormat="1" applyFont="1" applyAlignment="1">
      <alignment vertical="center"/>
    </xf>
    <xf numFmtId="0" fontId="29" fillId="0" borderId="0" xfId="7" applyFont="1" applyAlignment="1">
      <alignment vertical="center"/>
    </xf>
    <xf numFmtId="0" fontId="40" fillId="0" borderId="0" xfId="8" applyFont="1" applyAlignment="1">
      <alignment vertical="center" readingOrder="2"/>
    </xf>
    <xf numFmtId="0" fontId="30" fillId="0" borderId="0" xfId="7" applyFont="1" applyBorder="1" applyAlignment="1">
      <alignment horizontal="right" vertical="center" readingOrder="2"/>
    </xf>
    <xf numFmtId="166" fontId="39" fillId="0" borderId="2" xfId="7" applyNumberFormat="1" applyFont="1" applyFill="1" applyBorder="1" applyAlignment="1">
      <alignment horizontal="center" vertical="center"/>
    </xf>
    <xf numFmtId="3" fontId="36" fillId="37" borderId="0" xfId="7" applyNumberFormat="1" applyFont="1" applyFill="1" applyAlignment="1">
      <alignment vertical="center"/>
    </xf>
    <xf numFmtId="0" fontId="43" fillId="0" borderId="0" xfId="7" applyFont="1" applyAlignment="1">
      <alignment vertical="center"/>
    </xf>
    <xf numFmtId="166" fontId="38" fillId="3" borderId="2" xfId="7" applyNumberFormat="1" applyFont="1" applyFill="1" applyBorder="1" applyAlignment="1">
      <alignment horizontal="center" vertical="center"/>
    </xf>
    <xf numFmtId="3" fontId="33" fillId="37" borderId="0" xfId="7" applyNumberFormat="1" applyFont="1" applyFill="1" applyAlignment="1">
      <alignment vertical="center"/>
    </xf>
    <xf numFmtId="170" fontId="39" fillId="0" borderId="2" xfId="7" applyNumberFormat="1" applyFont="1" applyFill="1" applyBorder="1" applyAlignment="1">
      <alignment horizontal="center" vertical="center" readingOrder="2"/>
    </xf>
    <xf numFmtId="3" fontId="31" fillId="37" borderId="0" xfId="7" applyNumberFormat="1" applyFont="1" applyFill="1" applyAlignment="1">
      <alignment vertical="center"/>
    </xf>
    <xf numFmtId="0" fontId="41" fillId="0" borderId="0" xfId="6" applyFont="1" applyBorder="1" applyAlignment="1">
      <alignment horizontal="left"/>
    </xf>
    <xf numFmtId="0" fontId="36" fillId="0" borderId="0" xfId="7" applyFont="1" applyAlignment="1">
      <alignment vertical="center"/>
    </xf>
    <xf numFmtId="166" fontId="29" fillId="0" borderId="0" xfId="7" applyNumberFormat="1" applyFont="1" applyAlignment="1">
      <alignment vertical="center"/>
    </xf>
    <xf numFmtId="0" fontId="35" fillId="35" borderId="2" xfId="7" applyFont="1" applyFill="1" applyBorder="1" applyAlignment="1">
      <alignment horizontal="center" vertical="center" readingOrder="2"/>
    </xf>
    <xf numFmtId="166" fontId="35" fillId="35" borderId="2" xfId="7" applyNumberFormat="1" applyFont="1" applyFill="1" applyBorder="1" applyAlignment="1">
      <alignment horizontal="center" vertical="center"/>
    </xf>
    <xf numFmtId="170" fontId="35" fillId="35" borderId="2" xfId="7" applyNumberFormat="1" applyFont="1" applyFill="1" applyBorder="1" applyAlignment="1">
      <alignment horizontal="center" vertical="center" readingOrder="2"/>
    </xf>
    <xf numFmtId="166" fontId="35" fillId="35" borderId="2" xfId="7" applyNumberFormat="1" applyFont="1" applyFill="1" applyBorder="1" applyAlignment="1">
      <alignment horizontal="center" vertical="center" readingOrder="2"/>
    </xf>
    <xf numFmtId="166" fontId="35" fillId="35" borderId="2" xfId="2" applyNumberFormat="1" applyFont="1" applyFill="1" applyBorder="1" applyAlignment="1">
      <alignment horizontal="center" vertical="center" readingOrder="2"/>
    </xf>
    <xf numFmtId="166" fontId="45" fillId="38" borderId="2" xfId="7" applyNumberFormat="1" applyFont="1" applyFill="1" applyBorder="1" applyAlignment="1">
      <alignment horizontal="center" vertical="center"/>
    </xf>
    <xf numFmtId="170" fontId="45" fillId="38" borderId="2" xfId="7" applyNumberFormat="1" applyFont="1" applyFill="1" applyBorder="1" applyAlignment="1">
      <alignment horizontal="center" vertical="center" readingOrder="2"/>
    </xf>
    <xf numFmtId="166" fontId="45" fillId="38" borderId="2" xfId="7" applyNumberFormat="1" applyFont="1" applyFill="1" applyBorder="1" applyAlignment="1">
      <alignment horizontal="center" vertical="center" readingOrder="2"/>
    </xf>
    <xf numFmtId="166" fontId="46" fillId="38" borderId="2" xfId="7" applyNumberFormat="1" applyFont="1" applyFill="1" applyBorder="1" applyAlignment="1">
      <alignment horizontal="center" vertical="center"/>
    </xf>
    <xf numFmtId="0" fontId="35" fillId="38" borderId="2" xfId="7" applyFont="1" applyFill="1" applyBorder="1" applyAlignment="1">
      <alignment horizontal="center" vertical="center" readingOrder="2"/>
    </xf>
    <xf numFmtId="0" fontId="39" fillId="36" borderId="2" xfId="7" applyFont="1" applyFill="1" applyBorder="1" applyAlignment="1">
      <alignment vertical="center" readingOrder="2"/>
    </xf>
    <xf numFmtId="0" fontId="47" fillId="36" borderId="2" xfId="7" applyFont="1" applyFill="1" applyBorder="1" applyAlignment="1">
      <alignment horizontal="center" vertical="center" wrapText="1" readingOrder="2"/>
    </xf>
    <xf numFmtId="0" fontId="48" fillId="0" borderId="0" xfId="6" applyFont="1" applyBorder="1" applyAlignment="1">
      <alignment horizontal="left"/>
    </xf>
    <xf numFmtId="0" fontId="48" fillId="37" borderId="0" xfId="6" applyFont="1" applyFill="1" applyBorder="1" applyAlignment="1">
      <alignment horizontal="left"/>
    </xf>
    <xf numFmtId="0" fontId="30" fillId="0" borderId="0" xfId="7" applyFont="1" applyBorder="1" applyAlignment="1">
      <alignment horizontal="center" vertical="center" readingOrder="2"/>
    </xf>
    <xf numFmtId="0" fontId="49" fillId="37" borderId="18" xfId="75" applyFont="1" applyFill="1" applyBorder="1" applyAlignment="1">
      <alignment horizontal="right" vertical="center" wrapText="1" indent="1" readingOrder="2"/>
    </xf>
    <xf numFmtId="0" fontId="52" fillId="37" borderId="20" xfId="75" applyFont="1" applyFill="1" applyBorder="1" applyAlignment="1">
      <alignment vertical="center" wrapText="1"/>
    </xf>
    <xf numFmtId="0" fontId="50" fillId="37" borderId="0" xfId="75" applyFont="1" applyFill="1" applyAlignment="1">
      <alignment horizontal="right" vertical="center"/>
    </xf>
    <xf numFmtId="0" fontId="50" fillId="37" borderId="0" xfId="75" applyFont="1" applyFill="1" applyAlignment="1">
      <alignment horizontal="center" vertical="center"/>
    </xf>
    <xf numFmtId="0" fontId="53" fillId="37" borderId="21" xfId="75" applyFont="1" applyFill="1" applyBorder="1" applyAlignment="1">
      <alignment vertical="center"/>
    </xf>
    <xf numFmtId="0" fontId="50" fillId="37" borderId="22" xfId="75" applyFont="1" applyFill="1" applyBorder="1" applyAlignment="1">
      <alignment vertical="center" wrapText="1"/>
    </xf>
    <xf numFmtId="0" fontId="49" fillId="39" borderId="18" xfId="76" applyFont="1" applyFill="1" applyBorder="1" applyAlignment="1">
      <alignment horizontal="right" vertical="center" wrapText="1" indent="1" readingOrder="2"/>
    </xf>
    <xf numFmtId="0" fontId="52" fillId="40" borderId="20" xfId="76" applyFont="1" applyFill="1" applyBorder="1" applyAlignment="1">
      <alignment vertical="center" wrapText="1"/>
    </xf>
    <xf numFmtId="172" fontId="50" fillId="37" borderId="0" xfId="75" applyNumberFormat="1" applyFont="1" applyFill="1" applyAlignment="1">
      <alignment horizontal="center" vertical="center"/>
    </xf>
    <xf numFmtId="0" fontId="49" fillId="39" borderId="23" xfId="76" applyFont="1" applyFill="1" applyBorder="1" applyAlignment="1">
      <alignment horizontal="right" vertical="center" wrapText="1" indent="1" readingOrder="2"/>
    </xf>
    <xf numFmtId="0" fontId="50" fillId="39" borderId="0" xfId="76" applyFont="1" applyFill="1" applyAlignment="1">
      <alignment horizontal="right" vertical="center"/>
    </xf>
    <xf numFmtId="0" fontId="50" fillId="39" borderId="0" xfId="76" applyFont="1" applyFill="1" applyAlignment="1">
      <alignment horizontal="left" vertical="center" wrapText="1"/>
    </xf>
    <xf numFmtId="49" fontId="49" fillId="39" borderId="18" xfId="76" applyNumberFormat="1" applyFont="1" applyFill="1" applyBorder="1" applyAlignment="1">
      <alignment horizontal="left" vertical="center" wrapText="1"/>
    </xf>
    <xf numFmtId="14" fontId="50" fillId="37" borderId="0" xfId="75" applyNumberFormat="1" applyFont="1" applyFill="1" applyAlignment="1">
      <alignment horizontal="center" vertical="center"/>
    </xf>
    <xf numFmtId="14" fontId="53" fillId="37" borderId="21" xfId="75" applyNumberFormat="1" applyFont="1" applyFill="1" applyBorder="1" applyAlignment="1">
      <alignment horizontal="center" vertical="center"/>
    </xf>
    <xf numFmtId="0" fontId="55" fillId="41" borderId="25" xfId="78" applyFont="1" applyFill="1" applyBorder="1" applyAlignment="1">
      <alignment horizontal="center" vertical="center" wrapText="1" readingOrder="2"/>
    </xf>
    <xf numFmtId="0" fontId="56" fillId="41" borderId="4" xfId="78" applyFont="1" applyFill="1" applyBorder="1" applyAlignment="1">
      <alignment horizontal="center" vertical="center" wrapText="1" readingOrder="2"/>
    </xf>
    <xf numFmtId="0" fontId="56" fillId="41" borderId="26" xfId="78" applyFont="1" applyFill="1" applyBorder="1" applyAlignment="1">
      <alignment horizontal="center" vertical="center" wrapText="1" readingOrder="2"/>
    </xf>
    <xf numFmtId="0" fontId="55" fillId="41" borderId="27" xfId="78" applyFont="1" applyFill="1" applyBorder="1" applyAlignment="1">
      <alignment horizontal="center" vertical="center" wrapText="1" readingOrder="2"/>
    </xf>
    <xf numFmtId="0" fontId="55" fillId="41" borderId="2" xfId="78" applyFont="1" applyFill="1" applyBorder="1" applyAlignment="1">
      <alignment horizontal="center" vertical="center" wrapText="1" readingOrder="2"/>
    </xf>
    <xf numFmtId="0" fontId="56" fillId="41" borderId="2" xfId="78" applyFont="1" applyFill="1" applyBorder="1" applyAlignment="1">
      <alignment horizontal="center" vertical="center" wrapText="1" readingOrder="2"/>
    </xf>
    <xf numFmtId="0" fontId="56" fillId="41" borderId="5" xfId="78" applyFont="1" applyFill="1" applyBorder="1" applyAlignment="1">
      <alignment horizontal="center" vertical="center" wrapText="1" readingOrder="2"/>
    </xf>
    <xf numFmtId="0" fontId="55" fillId="0" borderId="27" xfId="78" applyFont="1" applyBorder="1" applyAlignment="1">
      <alignment horizontal="center" vertical="center" wrapText="1" readingOrder="2"/>
    </xf>
    <xf numFmtId="0" fontId="55" fillId="0" borderId="2" xfId="78" applyFont="1" applyBorder="1" applyAlignment="1">
      <alignment horizontal="center" vertical="center" wrapText="1" readingOrder="2"/>
    </xf>
    <xf numFmtId="0" fontId="56" fillId="0" borderId="2" xfId="78" applyFont="1" applyBorder="1" applyAlignment="1">
      <alignment horizontal="center" vertical="center" wrapText="1" readingOrder="2"/>
    </xf>
    <xf numFmtId="0" fontId="56" fillId="0" borderId="5" xfId="78" applyFont="1" applyBorder="1" applyAlignment="1">
      <alignment horizontal="center" vertical="center" wrapText="1" readingOrder="2"/>
    </xf>
    <xf numFmtId="0" fontId="55" fillId="0" borderId="28" xfId="78" applyFont="1" applyBorder="1" applyAlignment="1">
      <alignment horizontal="center" vertical="center" wrapText="1" readingOrder="2"/>
    </xf>
    <xf numFmtId="0" fontId="55" fillId="0" borderId="3" xfId="78" applyFont="1" applyBorder="1" applyAlignment="1">
      <alignment horizontal="center" vertical="center" wrapText="1" readingOrder="2"/>
    </xf>
    <xf numFmtId="0" fontId="56" fillId="0" borderId="3" xfId="78" applyFont="1" applyBorder="1" applyAlignment="1">
      <alignment horizontal="center" vertical="center" wrapText="1" readingOrder="2"/>
    </xf>
    <xf numFmtId="0" fontId="56" fillId="0" borderId="17" xfId="78" applyFont="1" applyBorder="1" applyAlignment="1">
      <alignment horizontal="center" vertical="center" wrapText="1" readingOrder="2"/>
    </xf>
    <xf numFmtId="3" fontId="46" fillId="35" borderId="2" xfId="7" applyNumberFormat="1" applyFont="1" applyFill="1" applyBorder="1" applyAlignment="1">
      <alignment horizontal="center" vertical="center" wrapText="1" readingOrder="2"/>
    </xf>
    <xf numFmtId="0" fontId="46" fillId="35" borderId="2" xfId="7" applyFont="1" applyFill="1" applyBorder="1" applyAlignment="1">
      <alignment horizontal="center" vertical="center" readingOrder="2"/>
    </xf>
    <xf numFmtId="3" fontId="46" fillId="35" borderId="2" xfId="7" applyNumberFormat="1" applyFont="1" applyFill="1" applyBorder="1" applyAlignment="1">
      <alignment horizontal="center" vertical="center" readingOrder="2"/>
    </xf>
    <xf numFmtId="0" fontId="35" fillId="37" borderId="0" xfId="8" applyFont="1" applyFill="1" applyAlignment="1">
      <alignment horizontal="center" vertical="center" readingOrder="2"/>
    </xf>
    <xf numFmtId="0" fontId="44" fillId="0" borderId="7" xfId="2" applyFont="1" applyBorder="1" applyAlignment="1">
      <alignment horizontal="center" readingOrder="2"/>
    </xf>
    <xf numFmtId="0" fontId="28" fillId="37" borderId="0" xfId="8" applyFont="1" applyFill="1" applyAlignment="1">
      <alignment horizontal="center" vertical="center" readingOrder="2"/>
    </xf>
    <xf numFmtId="0" fontId="33" fillId="2" borderId="6" xfId="7" applyFont="1" applyFill="1" applyBorder="1" applyAlignment="1">
      <alignment horizontal="center" vertical="center"/>
    </xf>
    <xf numFmtId="0" fontId="32" fillId="2" borderId="6" xfId="7" applyFont="1" applyFill="1" applyBorder="1" applyAlignment="1">
      <alignment horizontal="center" vertical="center"/>
    </xf>
    <xf numFmtId="0" fontId="50" fillId="37" borderId="19" xfId="75" applyFont="1" applyFill="1" applyBorder="1" applyAlignment="1">
      <alignment horizontal="right" vertical="center" wrapText="1"/>
    </xf>
    <xf numFmtId="0" fontId="50" fillId="37" borderId="0" xfId="75" applyFont="1" applyFill="1" applyAlignment="1">
      <alignment horizontal="right" vertical="center" wrapText="1"/>
    </xf>
    <xf numFmtId="0" fontId="51" fillId="37" borderId="0" xfId="75" applyFont="1" applyFill="1" applyAlignment="1">
      <alignment horizontal="left" vertical="center" wrapText="1"/>
    </xf>
    <xf numFmtId="0" fontId="50" fillId="39" borderId="19" xfId="76" applyFont="1" applyFill="1" applyBorder="1" applyAlignment="1">
      <alignment horizontal="right" vertical="center" wrapText="1"/>
    </xf>
    <xf numFmtId="0" fontId="50" fillId="39" borderId="0" xfId="76" applyFont="1" applyFill="1" applyAlignment="1">
      <alignment horizontal="right" vertical="center" wrapText="1"/>
    </xf>
    <xf numFmtId="0" fontId="50" fillId="39" borderId="19" xfId="76" applyFont="1" applyFill="1" applyBorder="1" applyAlignment="1">
      <alignment horizontal="left" vertical="center" wrapText="1"/>
    </xf>
    <xf numFmtId="0" fontId="50" fillId="39" borderId="0" xfId="76" applyFont="1" applyFill="1" applyAlignment="1">
      <alignment horizontal="left" vertical="center" wrapText="1"/>
    </xf>
    <xf numFmtId="0" fontId="54" fillId="39" borderId="19" xfId="77" applyFill="1" applyBorder="1" applyAlignment="1">
      <alignment horizontal="center" vertical="center"/>
    </xf>
    <xf numFmtId="0" fontId="54" fillId="39" borderId="0" xfId="77" applyFill="1" applyBorder="1" applyAlignment="1">
      <alignment horizontal="center" vertical="center"/>
    </xf>
    <xf numFmtId="0" fontId="54" fillId="39" borderId="24" xfId="77" applyFill="1" applyBorder="1" applyAlignment="1">
      <alignment horizontal="center" vertical="center"/>
    </xf>
  </cellXfs>
  <cellStyles count="79">
    <cellStyle name="20% - Accent1" xfId="33" builtinId="30" customBuiltin="1"/>
    <cellStyle name="20% - Accent1 2" xfId="61" xr:uid="{00000000-0005-0000-0000-000043000000}"/>
    <cellStyle name="20% - Accent2" xfId="37" builtinId="34" customBuiltin="1"/>
    <cellStyle name="20% - Accent2 2" xfId="63" xr:uid="{00000000-0005-0000-0000-000044000000}"/>
    <cellStyle name="20% - Accent3" xfId="41" builtinId="38" customBuiltin="1"/>
    <cellStyle name="20% - Accent3 2" xfId="65" xr:uid="{00000000-0005-0000-0000-000045000000}"/>
    <cellStyle name="20% - Accent4" xfId="45" builtinId="42" customBuiltin="1"/>
    <cellStyle name="20% - Accent4 2" xfId="67" xr:uid="{00000000-0005-0000-0000-000046000000}"/>
    <cellStyle name="20% - Accent5" xfId="49" builtinId="46" customBuiltin="1"/>
    <cellStyle name="20% - Accent5 2" xfId="69" xr:uid="{00000000-0005-0000-0000-000047000000}"/>
    <cellStyle name="20% - Accent6" xfId="53" builtinId="50" customBuiltin="1"/>
    <cellStyle name="20% - Accent6 2" xfId="71" xr:uid="{00000000-0005-0000-0000-000048000000}"/>
    <cellStyle name="40% - Accent1" xfId="34" builtinId="31" customBuiltin="1"/>
    <cellStyle name="40% - Accent1 2" xfId="62" xr:uid="{00000000-0005-0000-0000-000049000000}"/>
    <cellStyle name="40% - Accent2" xfId="38" builtinId="35" customBuiltin="1"/>
    <cellStyle name="40% - Accent2 2" xfId="64" xr:uid="{00000000-0005-0000-0000-00004A000000}"/>
    <cellStyle name="40% - Accent3" xfId="42" builtinId="39" customBuiltin="1"/>
    <cellStyle name="40% - Accent3 2" xfId="66" xr:uid="{00000000-0005-0000-0000-00004B000000}"/>
    <cellStyle name="40% - Accent4" xfId="46" builtinId="43" customBuiltin="1"/>
    <cellStyle name="40% - Accent4 2" xfId="68" xr:uid="{00000000-0005-0000-0000-00004C000000}"/>
    <cellStyle name="40% - Accent5" xfId="50" builtinId="47" customBuiltin="1"/>
    <cellStyle name="40% - Accent5 2" xfId="70" xr:uid="{00000000-0005-0000-0000-00004D000000}"/>
    <cellStyle name="40% - Accent6" xfId="54" builtinId="51" customBuiltin="1"/>
    <cellStyle name="40% - Accent6 2" xfId="72" xr:uid="{00000000-0005-0000-0000-00004E000000}"/>
    <cellStyle name="60% - Accent1" xfId="35" builtinId="32" customBuiltin="1"/>
    <cellStyle name="60% - Accent2" xfId="39" builtinId="36" customBuiltin="1"/>
    <cellStyle name="60% - Accent3" xfId="43" builtinId="40" customBuiltin="1"/>
    <cellStyle name="60% - Accent4" xfId="47" builtinId="44" customBuiltin="1"/>
    <cellStyle name="60% - Accent5" xfId="51" builtinId="48" customBuiltin="1"/>
    <cellStyle name="60% - Accent6" xfId="55" builtinId="52" customBuiltin="1"/>
    <cellStyle name="Accent1" xfId="32" builtinId="29" customBuiltin="1"/>
    <cellStyle name="Accent2" xfId="36" builtinId="33" customBuiltin="1"/>
    <cellStyle name="Accent3" xfId="40" builtinId="37" customBuiltin="1"/>
    <cellStyle name="Accent4" xfId="44" builtinId="41" customBuiltin="1"/>
    <cellStyle name="Accent5" xfId="48" builtinId="45" customBuiltin="1"/>
    <cellStyle name="Accent6" xfId="52" builtinId="49" customBuiltin="1"/>
    <cellStyle name="Bad" xfId="22" builtinId="27" customBuiltin="1"/>
    <cellStyle name="Calculation" xfId="26" builtinId="22" customBuiltin="1"/>
    <cellStyle name="Check Cell" xfId="28" builtinId="23" customBuiltin="1"/>
    <cellStyle name="Comma 2" xfId="58" xr:uid="{00000000-0005-0000-0000-00001B000000}"/>
    <cellStyle name="Explanatory Text" xfId="30" builtinId="53" customBuiltin="1"/>
    <cellStyle name="Good" xfId="21" builtinId="26" customBuiltin="1"/>
    <cellStyle name="Heading 1" xfId="17" builtinId="16" customBuiltin="1"/>
    <cellStyle name="Heading 2" xfId="18" builtinId="17" customBuiltin="1"/>
    <cellStyle name="Heading 3" xfId="19" builtinId="18" customBuiltin="1"/>
    <cellStyle name="Heading 4" xfId="20" builtinId="19" customBuiltin="1"/>
    <cellStyle name="Hyperlink" xfId="77" builtinId="8"/>
    <cellStyle name="Input" xfId="24" builtinId="20" customBuiltin="1"/>
    <cellStyle name="Linked Cell" xfId="27" builtinId="24" customBuiltin="1"/>
    <cellStyle name="MS_Arabic" xfId="1" xr:uid="{00000000-0005-0000-0000-000024000000}"/>
    <cellStyle name="Neutral" xfId="23" builtinId="28" customBuiltin="1"/>
    <cellStyle name="Normal" xfId="0" builtinId="0"/>
    <cellStyle name="Normal 2" xfId="2" xr:uid="{00000000-0005-0000-0000-000027000000}"/>
    <cellStyle name="Normal 2 2" xfId="3" xr:uid="{00000000-0005-0000-0000-000028000000}"/>
    <cellStyle name="Normal 3" xfId="4" xr:uid="{00000000-0005-0000-0000-000029000000}"/>
    <cellStyle name="Normal 3 2" xfId="5" xr:uid="{00000000-0005-0000-0000-00002A000000}"/>
    <cellStyle name="Normal 3 3" xfId="78" xr:uid="{4F1435F4-0011-4800-85BF-A0A032C210D3}"/>
    <cellStyle name="Normal 4" xfId="14" xr:uid="{00000000-0005-0000-0000-00002B000000}"/>
    <cellStyle name="Normal 4 2" xfId="15" xr:uid="{00000000-0005-0000-0000-00002C000000}"/>
    <cellStyle name="Normal 4 2 2" xfId="60" xr:uid="{00000000-0005-0000-0000-00002D000000}"/>
    <cellStyle name="Normal 4 3" xfId="59" xr:uid="{00000000-0005-0000-0000-00002E000000}"/>
    <cellStyle name="Normal 5" xfId="56" xr:uid="{00000000-0005-0000-0000-00002F000000}"/>
    <cellStyle name="Normal 5 2" xfId="73" xr:uid="{00000000-0005-0000-0000-00002F000000}"/>
    <cellStyle name="Normal 6" xfId="75" xr:uid="{00000000-0005-0000-0000-000051000000}"/>
    <cellStyle name="Normal 7" xfId="76" xr:uid="{EF2922DC-C5AE-4168-A4B6-4442092E38B0}"/>
    <cellStyle name="Normal_tab622_الاضافات بنهاية ابريل 2008م 2" xfId="6" xr:uid="{00000000-0005-0000-0000-000031000000}"/>
    <cellStyle name="Normal_القطاعات أصلية ومعدلة في 2003" xfId="7" xr:uid="{00000000-0005-0000-0000-000032000000}"/>
    <cellStyle name="Normal_وزارات قطاعيا 98 (2)_الاضافات بنهاية ابريل 2008م 2" xfId="8" xr:uid="{00000000-0005-0000-0000-000033000000}"/>
    <cellStyle name="Note 2" xfId="57" xr:uid="{00000000-0005-0000-0000-000034000000}"/>
    <cellStyle name="Note 2 2" xfId="74" xr:uid="{00000000-0005-0000-0000-000034000000}"/>
    <cellStyle name="Output" xfId="25" builtinId="21" customBuiltin="1"/>
    <cellStyle name="Title" xfId="16" builtinId="15" customBuiltin="1"/>
    <cellStyle name="Total" xfId="31" builtinId="25" customBuiltin="1"/>
    <cellStyle name="Warning Text" xfId="29" builtinId="11" customBuiltin="1"/>
    <cellStyle name="عادي_Book2" xfId="9" xr:uid="{00000000-0005-0000-0000-000039000000}"/>
    <cellStyle name="عملة [0]_Book2" xfId="10" xr:uid="{00000000-0005-0000-0000-00003B000000}"/>
    <cellStyle name="عملة_Book2" xfId="11" xr:uid="{00000000-0005-0000-0000-00003C000000}"/>
    <cellStyle name="فاصلة [0]_Book2" xfId="12" xr:uid="{00000000-0005-0000-0000-00003D000000}"/>
    <cellStyle name="فاصلة_Book2" xfId="13" xr:uid="{00000000-0005-0000-0000-00003E000000}"/>
  </cellStyles>
  <dxfs count="9">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rgb="FFD9E2F3"/>
        </patternFill>
      </fill>
      <alignment horizontal="center" vertical="center" textRotation="0" wrapText="1" indent="0" justifyLastLine="0" shrinkToFit="0" readingOrder="2"/>
      <border diagonalUp="0" diagonalDown="0" outline="0">
        <left style="thin">
          <color indexed="64"/>
        </left>
        <right style="thin">
          <color indexed="64"/>
        </right>
        <top/>
        <bottom/>
      </border>
    </dxf>
  </dxfs>
  <tableStyles count="0" defaultTableStyle="TableStyleMedium9" defaultPivotStyle="PivotStyleLight16"/>
  <colors>
    <mruColors>
      <color rgb="FFFFFF00"/>
      <color rgb="FF0000FF"/>
      <color rgb="FFFFFFCC"/>
      <color rgb="FFD17F7D"/>
      <color rgb="FFFFFF99"/>
      <color rgb="FF9966FF"/>
      <color rgb="FF007434"/>
      <color rgb="FFCC0000"/>
      <color rgb="FFC96B69"/>
      <color rgb="FF005EA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14</xdr:row>
      <xdr:rowOff>190500</xdr:rowOff>
    </xdr:from>
    <xdr:to>
      <xdr:col>1</xdr:col>
      <xdr:colOff>0</xdr:colOff>
      <xdr:row>16</xdr:row>
      <xdr:rowOff>0</xdr:rowOff>
    </xdr:to>
    <xdr:sp macro="" textlink="">
      <xdr:nvSpPr>
        <xdr:cNvPr id="2" name="نص 1">
          <a:extLst>
            <a:ext uri="{FF2B5EF4-FFF2-40B4-BE49-F238E27FC236}">
              <a16:creationId xmlns:a16="http://schemas.microsoft.com/office/drawing/2014/main" id="{00000000-0008-0000-0D00-000002000000}"/>
            </a:ext>
          </a:extLst>
        </xdr:cNvPr>
        <xdr:cNvSpPr txBox="1">
          <a:spLocks noChangeArrowheads="1"/>
        </xdr:cNvSpPr>
      </xdr:nvSpPr>
      <xdr:spPr bwMode="auto">
        <a:xfrm>
          <a:off x="10383431100" y="1571625"/>
          <a:ext cx="0" cy="438150"/>
        </a:xfrm>
        <a:prstGeom prst="rect">
          <a:avLst/>
        </a:prstGeom>
        <a:noFill/>
        <a:ln w="1">
          <a:noFill/>
          <a:miter lim="800000"/>
          <a:headEnd/>
          <a:tailEnd/>
        </a:ln>
      </xdr:spPr>
    </xdr:sp>
    <xdr:clientData/>
  </xdr:twoCellAnchor>
  <xdr:twoCellAnchor>
    <xdr:from>
      <xdr:col>1</xdr:col>
      <xdr:colOff>0</xdr:colOff>
      <xdr:row>14</xdr:row>
      <xdr:rowOff>190500</xdr:rowOff>
    </xdr:from>
    <xdr:to>
      <xdr:col>1</xdr:col>
      <xdr:colOff>0</xdr:colOff>
      <xdr:row>16</xdr:row>
      <xdr:rowOff>0</xdr:rowOff>
    </xdr:to>
    <xdr:sp macro="" textlink="">
      <xdr:nvSpPr>
        <xdr:cNvPr id="3" name="نص 1">
          <a:extLst>
            <a:ext uri="{FF2B5EF4-FFF2-40B4-BE49-F238E27FC236}">
              <a16:creationId xmlns:a16="http://schemas.microsoft.com/office/drawing/2014/main" id="{00000000-0008-0000-0D00-000003000000}"/>
            </a:ext>
          </a:extLst>
        </xdr:cNvPr>
        <xdr:cNvSpPr txBox="1">
          <a:spLocks noChangeArrowheads="1"/>
        </xdr:cNvSpPr>
      </xdr:nvSpPr>
      <xdr:spPr bwMode="auto">
        <a:xfrm>
          <a:off x="10383431100" y="1571625"/>
          <a:ext cx="0" cy="438150"/>
        </a:xfrm>
        <a:prstGeom prst="rect">
          <a:avLst/>
        </a:prstGeom>
        <a:noFill/>
        <a:ln w="1">
          <a:noFill/>
          <a:miter lim="800000"/>
          <a:headEnd/>
          <a:tailEnd/>
        </a:ln>
      </xdr:spPr>
    </xdr:sp>
    <xdr:clientData/>
  </xdr:twoCellAnchor>
  <xdr:twoCellAnchor>
    <xdr:from>
      <xdr:col>1</xdr:col>
      <xdr:colOff>0</xdr:colOff>
      <xdr:row>12</xdr:row>
      <xdr:rowOff>0</xdr:rowOff>
    </xdr:from>
    <xdr:to>
      <xdr:col>1</xdr:col>
      <xdr:colOff>0</xdr:colOff>
      <xdr:row>12</xdr:row>
      <xdr:rowOff>0</xdr:rowOff>
    </xdr:to>
    <xdr:sp macro="" textlink="">
      <xdr:nvSpPr>
        <xdr:cNvPr id="4" name="نص 1">
          <a:extLst>
            <a:ext uri="{FF2B5EF4-FFF2-40B4-BE49-F238E27FC236}">
              <a16:creationId xmlns:a16="http://schemas.microsoft.com/office/drawing/2014/main" id="{D5F611E5-3E2B-43FA-8064-1AF3F7C7E1C3}"/>
            </a:ext>
          </a:extLst>
        </xdr:cNvPr>
        <xdr:cNvSpPr txBox="1">
          <a:spLocks noChangeArrowheads="1"/>
        </xdr:cNvSpPr>
      </xdr:nvSpPr>
      <xdr:spPr bwMode="auto">
        <a:xfrm>
          <a:off x="10146868200" y="1438275"/>
          <a:ext cx="0" cy="428625"/>
        </a:xfrm>
        <a:prstGeom prst="rect">
          <a:avLst/>
        </a:prstGeom>
        <a:noFill/>
        <a:ln w="1">
          <a:noFill/>
          <a:miter lim="800000"/>
          <a:headEnd/>
          <a:tailEnd/>
        </a:ln>
      </xdr:spPr>
    </xdr:sp>
    <xdr:clientData/>
  </xdr:twoCellAnchor>
  <xdr:twoCellAnchor>
    <xdr:from>
      <xdr:col>1</xdr:col>
      <xdr:colOff>0</xdr:colOff>
      <xdr:row>12</xdr:row>
      <xdr:rowOff>0</xdr:rowOff>
    </xdr:from>
    <xdr:to>
      <xdr:col>1</xdr:col>
      <xdr:colOff>0</xdr:colOff>
      <xdr:row>12</xdr:row>
      <xdr:rowOff>0</xdr:rowOff>
    </xdr:to>
    <xdr:sp macro="" textlink="">
      <xdr:nvSpPr>
        <xdr:cNvPr id="5" name="نص 1">
          <a:extLst>
            <a:ext uri="{FF2B5EF4-FFF2-40B4-BE49-F238E27FC236}">
              <a16:creationId xmlns:a16="http://schemas.microsoft.com/office/drawing/2014/main" id="{38015D5B-F790-437C-9A8D-A802600D51AE}"/>
            </a:ext>
          </a:extLst>
        </xdr:cNvPr>
        <xdr:cNvSpPr txBox="1">
          <a:spLocks noChangeArrowheads="1"/>
        </xdr:cNvSpPr>
      </xdr:nvSpPr>
      <xdr:spPr bwMode="auto">
        <a:xfrm>
          <a:off x="10146868200" y="1438275"/>
          <a:ext cx="0" cy="428625"/>
        </a:xfrm>
        <a:prstGeom prst="rect">
          <a:avLst/>
        </a:prstGeom>
        <a:noFill/>
        <a:ln w="1">
          <a:noFill/>
          <a:miter lim="800000"/>
          <a:headEnd/>
          <a:tailEnd/>
        </a:ln>
      </xdr:spPr>
    </xdr:sp>
    <xdr:clientData/>
  </xdr:twoCellAnchor>
  <xdr:twoCellAnchor>
    <xdr:from>
      <xdr:col>1</xdr:col>
      <xdr:colOff>0</xdr:colOff>
      <xdr:row>4</xdr:row>
      <xdr:rowOff>190500</xdr:rowOff>
    </xdr:from>
    <xdr:to>
      <xdr:col>1</xdr:col>
      <xdr:colOff>0</xdr:colOff>
      <xdr:row>6</xdr:row>
      <xdr:rowOff>19050</xdr:rowOff>
    </xdr:to>
    <xdr:sp macro="" textlink="">
      <xdr:nvSpPr>
        <xdr:cNvPr id="10" name="نص 1">
          <a:extLst>
            <a:ext uri="{FF2B5EF4-FFF2-40B4-BE49-F238E27FC236}">
              <a16:creationId xmlns:a16="http://schemas.microsoft.com/office/drawing/2014/main" id="{03BCB5CD-1574-4FB9-9B95-BDEE1E8CF364}"/>
            </a:ext>
          </a:extLst>
        </xdr:cNvPr>
        <xdr:cNvSpPr txBox="1">
          <a:spLocks noChangeArrowheads="1"/>
        </xdr:cNvSpPr>
      </xdr:nvSpPr>
      <xdr:spPr bwMode="auto">
        <a:xfrm>
          <a:off x="10146915825" y="1257300"/>
          <a:ext cx="0" cy="428625"/>
        </a:xfrm>
        <a:prstGeom prst="rect">
          <a:avLst/>
        </a:prstGeom>
        <a:noFill/>
        <a:ln w="1">
          <a:noFill/>
          <a:miter lim="800000"/>
          <a:headEnd/>
          <a:tailEnd/>
        </a:ln>
      </xdr:spPr>
    </xdr:sp>
    <xdr:clientData/>
  </xdr:twoCellAnchor>
  <xdr:twoCellAnchor>
    <xdr:from>
      <xdr:col>1</xdr:col>
      <xdr:colOff>0</xdr:colOff>
      <xdr:row>4</xdr:row>
      <xdr:rowOff>190500</xdr:rowOff>
    </xdr:from>
    <xdr:to>
      <xdr:col>1</xdr:col>
      <xdr:colOff>0</xdr:colOff>
      <xdr:row>6</xdr:row>
      <xdr:rowOff>19050</xdr:rowOff>
    </xdr:to>
    <xdr:sp macro="" textlink="">
      <xdr:nvSpPr>
        <xdr:cNvPr id="11" name="نص 1">
          <a:extLst>
            <a:ext uri="{FF2B5EF4-FFF2-40B4-BE49-F238E27FC236}">
              <a16:creationId xmlns:a16="http://schemas.microsoft.com/office/drawing/2014/main" id="{330C7D98-8B71-4F95-A325-A256C13A5535}"/>
            </a:ext>
          </a:extLst>
        </xdr:cNvPr>
        <xdr:cNvSpPr txBox="1">
          <a:spLocks noChangeArrowheads="1"/>
        </xdr:cNvSpPr>
      </xdr:nvSpPr>
      <xdr:spPr bwMode="auto">
        <a:xfrm>
          <a:off x="10146915825" y="1257300"/>
          <a:ext cx="0" cy="428625"/>
        </a:xfrm>
        <a:prstGeom prst="rect">
          <a:avLst/>
        </a:prstGeom>
        <a:noFill/>
        <a:ln w="1">
          <a:noFill/>
          <a:miter lim="800000"/>
          <a:headEnd/>
          <a:tailEnd/>
        </a:ln>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DE715D3-16E3-4245-A57E-49F20CEF293B}" name="Table15" displayName="Table15" ref="A1:E9" totalsRowShown="0" headerRowDxfId="8" headerRowBorderDxfId="7" tableBorderDxfId="6" totalsRowBorderDxfId="5" headerRowCellStyle="Normal 3">
  <tableColumns count="5">
    <tableColumn id="1" xr3:uid="{69537395-CF33-4BED-B8CC-DEB82CBB0C35}" name="م" dataDxfId="4" dataCellStyle="Normal 3"/>
    <tableColumn id="2" xr3:uid="{81184C21-3DC2-48D0-AD3B-16840877EACB}" name="اسم المتغير" dataDxfId="3" dataCellStyle="Normal 3"/>
    <tableColumn id="3" xr3:uid="{815A3CFD-6960-40C6-B166-6E90F94C65DF}" name="وصف المتغير" dataDxfId="2" dataCellStyle="Normal 3"/>
    <tableColumn id="4" xr3:uid="{218B38DC-7BAF-4B83-9B8E-E8B8D6DBEFA7}" name="نوع البيانات" dataDxfId="1" dataCellStyle="Normal 3"/>
    <tableColumn id="5" xr3:uid="{845031FA-B520-461E-8108-BD09822E7C4F}" name="مستوى الإلزامية(إجباري/ اختياري)" dataDxfId="0" dataCellStyle="Normal 3"/>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mailto:econdata@economy.gov.om"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2:M53"/>
  <sheetViews>
    <sheetView rightToLeft="1" tabSelected="1" zoomScale="95" zoomScaleNormal="95" workbookViewId="0">
      <selection activeCell="D15" sqref="D15:D16"/>
    </sheetView>
  </sheetViews>
  <sheetFormatPr defaultColWidth="9.28515625" defaultRowHeight="34.5"/>
  <cols>
    <col min="1" max="1" width="2.42578125" style="11" customWidth="1"/>
    <col min="2" max="2" width="29.7109375" style="1" customWidth="1"/>
    <col min="3" max="3" width="34.140625" style="8" customWidth="1"/>
    <col min="4" max="4" width="24.28515625" style="8" customWidth="1"/>
    <col min="5" max="5" width="35.28515625" style="1" customWidth="1"/>
    <col min="6" max="6" width="29.28515625" style="1" customWidth="1"/>
    <col min="7" max="7" width="32.5703125" style="1" customWidth="1"/>
    <col min="8" max="8" width="35.42578125" style="1" customWidth="1"/>
    <col min="9" max="9" width="9.85546875" style="11" customWidth="1"/>
    <col min="10" max="10" width="10.28515625" style="11" customWidth="1"/>
    <col min="11" max="253" width="9.28515625" style="11"/>
    <col min="254" max="254" width="2.42578125" style="11" customWidth="1"/>
    <col min="255" max="255" width="14.85546875" style="11" customWidth="1"/>
    <col min="256" max="256" width="29.7109375" style="11" customWidth="1"/>
    <col min="257" max="257" width="16.85546875" style="11" customWidth="1"/>
    <col min="258" max="258" width="20.42578125" style="11" customWidth="1"/>
    <col min="259" max="259" width="13.42578125" style="11" customWidth="1"/>
    <col min="260" max="260" width="9.140625" style="11" customWidth="1"/>
    <col min="261" max="261" width="13.85546875" style="11" customWidth="1"/>
    <col min="262" max="262" width="9.85546875" style="11" customWidth="1"/>
    <col min="263" max="263" width="14.28515625" style="11" customWidth="1"/>
    <col min="264" max="264" width="13.7109375" style="11" customWidth="1"/>
    <col min="265" max="509" width="9.28515625" style="11"/>
    <col min="510" max="510" width="2.42578125" style="11" customWidth="1"/>
    <col min="511" max="511" width="14.85546875" style="11" customWidth="1"/>
    <col min="512" max="512" width="29.7109375" style="11" customWidth="1"/>
    <col min="513" max="513" width="16.85546875" style="11" customWidth="1"/>
    <col min="514" max="514" width="20.42578125" style="11" customWidth="1"/>
    <col min="515" max="515" width="13.42578125" style="11" customWidth="1"/>
    <col min="516" max="516" width="9.140625" style="11" customWidth="1"/>
    <col min="517" max="517" width="13.85546875" style="11" customWidth="1"/>
    <col min="518" max="518" width="9.85546875" style="11" customWidth="1"/>
    <col min="519" max="519" width="14.28515625" style="11" customWidth="1"/>
    <col min="520" max="520" width="13.7109375" style="11" customWidth="1"/>
    <col min="521" max="765" width="9.28515625" style="11"/>
    <col min="766" max="766" width="2.42578125" style="11" customWidth="1"/>
    <col min="767" max="767" width="14.85546875" style="11" customWidth="1"/>
    <col min="768" max="768" width="29.7109375" style="11" customWidth="1"/>
    <col min="769" max="769" width="16.85546875" style="11" customWidth="1"/>
    <col min="770" max="770" width="20.42578125" style="11" customWidth="1"/>
    <col min="771" max="771" width="13.42578125" style="11" customWidth="1"/>
    <col min="772" max="772" width="9.140625" style="11" customWidth="1"/>
    <col min="773" max="773" width="13.85546875" style="11" customWidth="1"/>
    <col min="774" max="774" width="9.85546875" style="11" customWidth="1"/>
    <col min="775" max="775" width="14.28515625" style="11" customWidth="1"/>
    <col min="776" max="776" width="13.7109375" style="11" customWidth="1"/>
    <col min="777" max="1021" width="9.28515625" style="11"/>
    <col min="1022" max="1022" width="2.42578125" style="11" customWidth="1"/>
    <col min="1023" max="1023" width="14.85546875" style="11" customWidth="1"/>
    <col min="1024" max="1024" width="29.7109375" style="11" customWidth="1"/>
    <col min="1025" max="1025" width="16.85546875" style="11" customWidth="1"/>
    <col min="1026" max="1026" width="20.42578125" style="11" customWidth="1"/>
    <col min="1027" max="1027" width="13.42578125" style="11" customWidth="1"/>
    <col min="1028" max="1028" width="9.140625" style="11" customWidth="1"/>
    <col min="1029" max="1029" width="13.85546875" style="11" customWidth="1"/>
    <col min="1030" max="1030" width="9.85546875" style="11" customWidth="1"/>
    <col min="1031" max="1031" width="14.28515625" style="11" customWidth="1"/>
    <col min="1032" max="1032" width="13.7109375" style="11" customWidth="1"/>
    <col min="1033" max="1277" width="9.28515625" style="11"/>
    <col min="1278" max="1278" width="2.42578125" style="11" customWidth="1"/>
    <col min="1279" max="1279" width="14.85546875" style="11" customWidth="1"/>
    <col min="1280" max="1280" width="29.7109375" style="11" customWidth="1"/>
    <col min="1281" max="1281" width="16.85546875" style="11" customWidth="1"/>
    <col min="1282" max="1282" width="20.42578125" style="11" customWidth="1"/>
    <col min="1283" max="1283" width="13.42578125" style="11" customWidth="1"/>
    <col min="1284" max="1284" width="9.140625" style="11" customWidth="1"/>
    <col min="1285" max="1285" width="13.85546875" style="11" customWidth="1"/>
    <col min="1286" max="1286" width="9.85546875" style="11" customWidth="1"/>
    <col min="1287" max="1287" width="14.28515625" style="11" customWidth="1"/>
    <col min="1288" max="1288" width="13.7109375" style="11" customWidth="1"/>
    <col min="1289" max="1533" width="9.28515625" style="11"/>
    <col min="1534" max="1534" width="2.42578125" style="11" customWidth="1"/>
    <col min="1535" max="1535" width="14.85546875" style="11" customWidth="1"/>
    <col min="1536" max="1536" width="29.7109375" style="11" customWidth="1"/>
    <col min="1537" max="1537" width="16.85546875" style="11" customWidth="1"/>
    <col min="1538" max="1538" width="20.42578125" style="11" customWidth="1"/>
    <col min="1539" max="1539" width="13.42578125" style="11" customWidth="1"/>
    <col min="1540" max="1540" width="9.140625" style="11" customWidth="1"/>
    <col min="1541" max="1541" width="13.85546875" style="11" customWidth="1"/>
    <col min="1542" max="1542" width="9.85546875" style="11" customWidth="1"/>
    <col min="1543" max="1543" width="14.28515625" style="11" customWidth="1"/>
    <col min="1544" max="1544" width="13.7109375" style="11" customWidth="1"/>
    <col min="1545" max="1789" width="9.28515625" style="11"/>
    <col min="1790" max="1790" width="2.42578125" style="11" customWidth="1"/>
    <col min="1791" max="1791" width="14.85546875" style="11" customWidth="1"/>
    <col min="1792" max="1792" width="29.7109375" style="11" customWidth="1"/>
    <col min="1793" max="1793" width="16.85546875" style="11" customWidth="1"/>
    <col min="1794" max="1794" width="20.42578125" style="11" customWidth="1"/>
    <col min="1795" max="1795" width="13.42578125" style="11" customWidth="1"/>
    <col min="1796" max="1796" width="9.140625" style="11" customWidth="1"/>
    <col min="1797" max="1797" width="13.85546875" style="11" customWidth="1"/>
    <col min="1798" max="1798" width="9.85546875" style="11" customWidth="1"/>
    <col min="1799" max="1799" width="14.28515625" style="11" customWidth="1"/>
    <col min="1800" max="1800" width="13.7109375" style="11" customWidth="1"/>
    <col min="1801" max="2045" width="9.28515625" style="11"/>
    <col min="2046" max="2046" width="2.42578125" style="11" customWidth="1"/>
    <col min="2047" max="2047" width="14.85546875" style="11" customWidth="1"/>
    <col min="2048" max="2048" width="29.7109375" style="11" customWidth="1"/>
    <col min="2049" max="2049" width="16.85546875" style="11" customWidth="1"/>
    <col min="2050" max="2050" width="20.42578125" style="11" customWidth="1"/>
    <col min="2051" max="2051" width="13.42578125" style="11" customWidth="1"/>
    <col min="2052" max="2052" width="9.140625" style="11" customWidth="1"/>
    <col min="2053" max="2053" width="13.85546875" style="11" customWidth="1"/>
    <col min="2054" max="2054" width="9.85546875" style="11" customWidth="1"/>
    <col min="2055" max="2055" width="14.28515625" style="11" customWidth="1"/>
    <col min="2056" max="2056" width="13.7109375" style="11" customWidth="1"/>
    <col min="2057" max="2301" width="9.28515625" style="11"/>
    <col min="2302" max="2302" width="2.42578125" style="11" customWidth="1"/>
    <col min="2303" max="2303" width="14.85546875" style="11" customWidth="1"/>
    <col min="2304" max="2304" width="29.7109375" style="11" customWidth="1"/>
    <col min="2305" max="2305" width="16.85546875" style="11" customWidth="1"/>
    <col min="2306" max="2306" width="20.42578125" style="11" customWidth="1"/>
    <col min="2307" max="2307" width="13.42578125" style="11" customWidth="1"/>
    <col min="2308" max="2308" width="9.140625" style="11" customWidth="1"/>
    <col min="2309" max="2309" width="13.85546875" style="11" customWidth="1"/>
    <col min="2310" max="2310" width="9.85546875" style="11" customWidth="1"/>
    <col min="2311" max="2311" width="14.28515625" style="11" customWidth="1"/>
    <col min="2312" max="2312" width="13.7109375" style="11" customWidth="1"/>
    <col min="2313" max="2557" width="9.28515625" style="11"/>
    <col min="2558" max="2558" width="2.42578125" style="11" customWidth="1"/>
    <col min="2559" max="2559" width="14.85546875" style="11" customWidth="1"/>
    <col min="2560" max="2560" width="29.7109375" style="11" customWidth="1"/>
    <col min="2561" max="2561" width="16.85546875" style="11" customWidth="1"/>
    <col min="2562" max="2562" width="20.42578125" style="11" customWidth="1"/>
    <col min="2563" max="2563" width="13.42578125" style="11" customWidth="1"/>
    <col min="2564" max="2564" width="9.140625" style="11" customWidth="1"/>
    <col min="2565" max="2565" width="13.85546875" style="11" customWidth="1"/>
    <col min="2566" max="2566" width="9.85546875" style="11" customWidth="1"/>
    <col min="2567" max="2567" width="14.28515625" style="11" customWidth="1"/>
    <col min="2568" max="2568" width="13.7109375" style="11" customWidth="1"/>
    <col min="2569" max="2813" width="9.28515625" style="11"/>
    <col min="2814" max="2814" width="2.42578125" style="11" customWidth="1"/>
    <col min="2815" max="2815" width="14.85546875" style="11" customWidth="1"/>
    <col min="2816" max="2816" width="29.7109375" style="11" customWidth="1"/>
    <col min="2817" max="2817" width="16.85546875" style="11" customWidth="1"/>
    <col min="2818" max="2818" width="20.42578125" style="11" customWidth="1"/>
    <col min="2819" max="2819" width="13.42578125" style="11" customWidth="1"/>
    <col min="2820" max="2820" width="9.140625" style="11" customWidth="1"/>
    <col min="2821" max="2821" width="13.85546875" style="11" customWidth="1"/>
    <col min="2822" max="2822" width="9.85546875" style="11" customWidth="1"/>
    <col min="2823" max="2823" width="14.28515625" style="11" customWidth="1"/>
    <col min="2824" max="2824" width="13.7109375" style="11" customWidth="1"/>
    <col min="2825" max="3069" width="9.28515625" style="11"/>
    <col min="3070" max="3070" width="2.42578125" style="11" customWidth="1"/>
    <col min="3071" max="3071" width="14.85546875" style="11" customWidth="1"/>
    <col min="3072" max="3072" width="29.7109375" style="11" customWidth="1"/>
    <col min="3073" max="3073" width="16.85546875" style="11" customWidth="1"/>
    <col min="3074" max="3074" width="20.42578125" style="11" customWidth="1"/>
    <col min="3075" max="3075" width="13.42578125" style="11" customWidth="1"/>
    <col min="3076" max="3076" width="9.140625" style="11" customWidth="1"/>
    <col min="3077" max="3077" width="13.85546875" style="11" customWidth="1"/>
    <col min="3078" max="3078" width="9.85546875" style="11" customWidth="1"/>
    <col min="3079" max="3079" width="14.28515625" style="11" customWidth="1"/>
    <col min="3080" max="3080" width="13.7109375" style="11" customWidth="1"/>
    <col min="3081" max="3325" width="9.28515625" style="11"/>
    <col min="3326" max="3326" width="2.42578125" style="11" customWidth="1"/>
    <col min="3327" max="3327" width="14.85546875" style="11" customWidth="1"/>
    <col min="3328" max="3328" width="29.7109375" style="11" customWidth="1"/>
    <col min="3329" max="3329" width="16.85546875" style="11" customWidth="1"/>
    <col min="3330" max="3330" width="20.42578125" style="11" customWidth="1"/>
    <col min="3331" max="3331" width="13.42578125" style="11" customWidth="1"/>
    <col min="3332" max="3332" width="9.140625" style="11" customWidth="1"/>
    <col min="3333" max="3333" width="13.85546875" style="11" customWidth="1"/>
    <col min="3334" max="3334" width="9.85546875" style="11" customWidth="1"/>
    <col min="3335" max="3335" width="14.28515625" style="11" customWidth="1"/>
    <col min="3336" max="3336" width="13.7109375" style="11" customWidth="1"/>
    <col min="3337" max="3581" width="9.28515625" style="11"/>
    <col min="3582" max="3582" width="2.42578125" style="11" customWidth="1"/>
    <col min="3583" max="3583" width="14.85546875" style="11" customWidth="1"/>
    <col min="3584" max="3584" width="29.7109375" style="11" customWidth="1"/>
    <col min="3585" max="3585" width="16.85546875" style="11" customWidth="1"/>
    <col min="3586" max="3586" width="20.42578125" style="11" customWidth="1"/>
    <col min="3587" max="3587" width="13.42578125" style="11" customWidth="1"/>
    <col min="3588" max="3588" width="9.140625" style="11" customWidth="1"/>
    <col min="3589" max="3589" width="13.85546875" style="11" customWidth="1"/>
    <col min="3590" max="3590" width="9.85546875" style="11" customWidth="1"/>
    <col min="3591" max="3591" width="14.28515625" style="11" customWidth="1"/>
    <col min="3592" max="3592" width="13.7109375" style="11" customWidth="1"/>
    <col min="3593" max="3837" width="9.28515625" style="11"/>
    <col min="3838" max="3838" width="2.42578125" style="11" customWidth="1"/>
    <col min="3839" max="3839" width="14.85546875" style="11" customWidth="1"/>
    <col min="3840" max="3840" width="29.7109375" style="11" customWidth="1"/>
    <col min="3841" max="3841" width="16.85546875" style="11" customWidth="1"/>
    <col min="3842" max="3842" width="20.42578125" style="11" customWidth="1"/>
    <col min="3843" max="3843" width="13.42578125" style="11" customWidth="1"/>
    <col min="3844" max="3844" width="9.140625" style="11" customWidth="1"/>
    <col min="3845" max="3845" width="13.85546875" style="11" customWidth="1"/>
    <col min="3846" max="3846" width="9.85546875" style="11" customWidth="1"/>
    <col min="3847" max="3847" width="14.28515625" style="11" customWidth="1"/>
    <col min="3848" max="3848" width="13.7109375" style="11" customWidth="1"/>
    <col min="3849" max="4093" width="9.28515625" style="11"/>
    <col min="4094" max="4094" width="2.42578125" style="11" customWidth="1"/>
    <col min="4095" max="4095" width="14.85546875" style="11" customWidth="1"/>
    <col min="4096" max="4096" width="29.7109375" style="11" customWidth="1"/>
    <col min="4097" max="4097" width="16.85546875" style="11" customWidth="1"/>
    <col min="4098" max="4098" width="20.42578125" style="11" customWidth="1"/>
    <col min="4099" max="4099" width="13.42578125" style="11" customWidth="1"/>
    <col min="4100" max="4100" width="9.140625" style="11" customWidth="1"/>
    <col min="4101" max="4101" width="13.85546875" style="11" customWidth="1"/>
    <col min="4102" max="4102" width="9.85546875" style="11" customWidth="1"/>
    <col min="4103" max="4103" width="14.28515625" style="11" customWidth="1"/>
    <col min="4104" max="4104" width="13.7109375" style="11" customWidth="1"/>
    <col min="4105" max="4349" width="9.28515625" style="11"/>
    <col min="4350" max="4350" width="2.42578125" style="11" customWidth="1"/>
    <col min="4351" max="4351" width="14.85546875" style="11" customWidth="1"/>
    <col min="4352" max="4352" width="29.7109375" style="11" customWidth="1"/>
    <col min="4353" max="4353" width="16.85546875" style="11" customWidth="1"/>
    <col min="4354" max="4354" width="20.42578125" style="11" customWidth="1"/>
    <col min="4355" max="4355" width="13.42578125" style="11" customWidth="1"/>
    <col min="4356" max="4356" width="9.140625" style="11" customWidth="1"/>
    <col min="4357" max="4357" width="13.85546875" style="11" customWidth="1"/>
    <col min="4358" max="4358" width="9.85546875" style="11" customWidth="1"/>
    <col min="4359" max="4359" width="14.28515625" style="11" customWidth="1"/>
    <col min="4360" max="4360" width="13.7109375" style="11" customWidth="1"/>
    <col min="4361" max="4605" width="9.28515625" style="11"/>
    <col min="4606" max="4606" width="2.42578125" style="11" customWidth="1"/>
    <col min="4607" max="4607" width="14.85546875" style="11" customWidth="1"/>
    <col min="4608" max="4608" width="29.7109375" style="11" customWidth="1"/>
    <col min="4609" max="4609" width="16.85546875" style="11" customWidth="1"/>
    <col min="4610" max="4610" width="20.42578125" style="11" customWidth="1"/>
    <col min="4611" max="4611" width="13.42578125" style="11" customWidth="1"/>
    <col min="4612" max="4612" width="9.140625" style="11" customWidth="1"/>
    <col min="4613" max="4613" width="13.85546875" style="11" customWidth="1"/>
    <col min="4614" max="4614" width="9.85546875" style="11" customWidth="1"/>
    <col min="4615" max="4615" width="14.28515625" style="11" customWidth="1"/>
    <col min="4616" max="4616" width="13.7109375" style="11" customWidth="1"/>
    <col min="4617" max="4861" width="9.28515625" style="11"/>
    <col min="4862" max="4862" width="2.42578125" style="11" customWidth="1"/>
    <col min="4863" max="4863" width="14.85546875" style="11" customWidth="1"/>
    <col min="4864" max="4864" width="29.7109375" style="11" customWidth="1"/>
    <col min="4865" max="4865" width="16.85546875" style="11" customWidth="1"/>
    <col min="4866" max="4866" width="20.42578125" style="11" customWidth="1"/>
    <col min="4867" max="4867" width="13.42578125" style="11" customWidth="1"/>
    <col min="4868" max="4868" width="9.140625" style="11" customWidth="1"/>
    <col min="4869" max="4869" width="13.85546875" style="11" customWidth="1"/>
    <col min="4870" max="4870" width="9.85546875" style="11" customWidth="1"/>
    <col min="4871" max="4871" width="14.28515625" style="11" customWidth="1"/>
    <col min="4872" max="4872" width="13.7109375" style="11" customWidth="1"/>
    <col min="4873" max="5117" width="9.28515625" style="11"/>
    <col min="5118" max="5118" width="2.42578125" style="11" customWidth="1"/>
    <col min="5119" max="5119" width="14.85546875" style="11" customWidth="1"/>
    <col min="5120" max="5120" width="29.7109375" style="11" customWidth="1"/>
    <col min="5121" max="5121" width="16.85546875" style="11" customWidth="1"/>
    <col min="5122" max="5122" width="20.42578125" style="11" customWidth="1"/>
    <col min="5123" max="5123" width="13.42578125" style="11" customWidth="1"/>
    <col min="5124" max="5124" width="9.140625" style="11" customWidth="1"/>
    <col min="5125" max="5125" width="13.85546875" style="11" customWidth="1"/>
    <col min="5126" max="5126" width="9.85546875" style="11" customWidth="1"/>
    <col min="5127" max="5127" width="14.28515625" style="11" customWidth="1"/>
    <col min="5128" max="5128" width="13.7109375" style="11" customWidth="1"/>
    <col min="5129" max="5373" width="9.28515625" style="11"/>
    <col min="5374" max="5374" width="2.42578125" style="11" customWidth="1"/>
    <col min="5375" max="5375" width="14.85546875" style="11" customWidth="1"/>
    <col min="5376" max="5376" width="29.7109375" style="11" customWidth="1"/>
    <col min="5377" max="5377" width="16.85546875" style="11" customWidth="1"/>
    <col min="5378" max="5378" width="20.42578125" style="11" customWidth="1"/>
    <col min="5379" max="5379" width="13.42578125" style="11" customWidth="1"/>
    <col min="5380" max="5380" width="9.140625" style="11" customWidth="1"/>
    <col min="5381" max="5381" width="13.85546875" style="11" customWidth="1"/>
    <col min="5382" max="5382" width="9.85546875" style="11" customWidth="1"/>
    <col min="5383" max="5383" width="14.28515625" style="11" customWidth="1"/>
    <col min="5384" max="5384" width="13.7109375" style="11" customWidth="1"/>
    <col min="5385" max="5629" width="9.28515625" style="11"/>
    <col min="5630" max="5630" width="2.42578125" style="11" customWidth="1"/>
    <col min="5631" max="5631" width="14.85546875" style="11" customWidth="1"/>
    <col min="5632" max="5632" width="29.7109375" style="11" customWidth="1"/>
    <col min="5633" max="5633" width="16.85546875" style="11" customWidth="1"/>
    <col min="5634" max="5634" width="20.42578125" style="11" customWidth="1"/>
    <col min="5635" max="5635" width="13.42578125" style="11" customWidth="1"/>
    <col min="5636" max="5636" width="9.140625" style="11" customWidth="1"/>
    <col min="5637" max="5637" width="13.85546875" style="11" customWidth="1"/>
    <col min="5638" max="5638" width="9.85546875" style="11" customWidth="1"/>
    <col min="5639" max="5639" width="14.28515625" style="11" customWidth="1"/>
    <col min="5640" max="5640" width="13.7109375" style="11" customWidth="1"/>
    <col min="5641" max="5885" width="9.28515625" style="11"/>
    <col min="5886" max="5886" width="2.42578125" style="11" customWidth="1"/>
    <col min="5887" max="5887" width="14.85546875" style="11" customWidth="1"/>
    <col min="5888" max="5888" width="29.7109375" style="11" customWidth="1"/>
    <col min="5889" max="5889" width="16.85546875" style="11" customWidth="1"/>
    <col min="5890" max="5890" width="20.42578125" style="11" customWidth="1"/>
    <col min="5891" max="5891" width="13.42578125" style="11" customWidth="1"/>
    <col min="5892" max="5892" width="9.140625" style="11" customWidth="1"/>
    <col min="5893" max="5893" width="13.85546875" style="11" customWidth="1"/>
    <col min="5894" max="5894" width="9.85546875" style="11" customWidth="1"/>
    <col min="5895" max="5895" width="14.28515625" style="11" customWidth="1"/>
    <col min="5896" max="5896" width="13.7109375" style="11" customWidth="1"/>
    <col min="5897" max="6141" width="9.28515625" style="11"/>
    <col min="6142" max="6142" width="2.42578125" style="11" customWidth="1"/>
    <col min="6143" max="6143" width="14.85546875" style="11" customWidth="1"/>
    <col min="6144" max="6144" width="29.7109375" style="11" customWidth="1"/>
    <col min="6145" max="6145" width="16.85546875" style="11" customWidth="1"/>
    <col min="6146" max="6146" width="20.42578125" style="11" customWidth="1"/>
    <col min="6147" max="6147" width="13.42578125" style="11" customWidth="1"/>
    <col min="6148" max="6148" width="9.140625" style="11" customWidth="1"/>
    <col min="6149" max="6149" width="13.85546875" style="11" customWidth="1"/>
    <col min="6150" max="6150" width="9.85546875" style="11" customWidth="1"/>
    <col min="6151" max="6151" width="14.28515625" style="11" customWidth="1"/>
    <col min="6152" max="6152" width="13.7109375" style="11" customWidth="1"/>
    <col min="6153" max="6397" width="9.28515625" style="11"/>
    <col min="6398" max="6398" width="2.42578125" style="11" customWidth="1"/>
    <col min="6399" max="6399" width="14.85546875" style="11" customWidth="1"/>
    <col min="6400" max="6400" width="29.7109375" style="11" customWidth="1"/>
    <col min="6401" max="6401" width="16.85546875" style="11" customWidth="1"/>
    <col min="6402" max="6402" width="20.42578125" style="11" customWidth="1"/>
    <col min="6403" max="6403" width="13.42578125" style="11" customWidth="1"/>
    <col min="6404" max="6404" width="9.140625" style="11" customWidth="1"/>
    <col min="6405" max="6405" width="13.85546875" style="11" customWidth="1"/>
    <col min="6406" max="6406" width="9.85546875" style="11" customWidth="1"/>
    <col min="6407" max="6407" width="14.28515625" style="11" customWidth="1"/>
    <col min="6408" max="6408" width="13.7109375" style="11" customWidth="1"/>
    <col min="6409" max="6653" width="9.28515625" style="11"/>
    <col min="6654" max="6654" width="2.42578125" style="11" customWidth="1"/>
    <col min="6655" max="6655" width="14.85546875" style="11" customWidth="1"/>
    <col min="6656" max="6656" width="29.7109375" style="11" customWidth="1"/>
    <col min="6657" max="6657" width="16.85546875" style="11" customWidth="1"/>
    <col min="6658" max="6658" width="20.42578125" style="11" customWidth="1"/>
    <col min="6659" max="6659" width="13.42578125" style="11" customWidth="1"/>
    <col min="6660" max="6660" width="9.140625" style="11" customWidth="1"/>
    <col min="6661" max="6661" width="13.85546875" style="11" customWidth="1"/>
    <col min="6662" max="6662" width="9.85546875" style="11" customWidth="1"/>
    <col min="6663" max="6663" width="14.28515625" style="11" customWidth="1"/>
    <col min="6664" max="6664" width="13.7109375" style="11" customWidth="1"/>
    <col min="6665" max="6909" width="9.28515625" style="11"/>
    <col min="6910" max="6910" width="2.42578125" style="11" customWidth="1"/>
    <col min="6911" max="6911" width="14.85546875" style="11" customWidth="1"/>
    <col min="6912" max="6912" width="29.7109375" style="11" customWidth="1"/>
    <col min="6913" max="6913" width="16.85546875" style="11" customWidth="1"/>
    <col min="6914" max="6914" width="20.42578125" style="11" customWidth="1"/>
    <col min="6915" max="6915" width="13.42578125" style="11" customWidth="1"/>
    <col min="6916" max="6916" width="9.140625" style="11" customWidth="1"/>
    <col min="6917" max="6917" width="13.85546875" style="11" customWidth="1"/>
    <col min="6918" max="6918" width="9.85546875" style="11" customWidth="1"/>
    <col min="6919" max="6919" width="14.28515625" style="11" customWidth="1"/>
    <col min="6920" max="6920" width="13.7109375" style="11" customWidth="1"/>
    <col min="6921" max="7165" width="9.28515625" style="11"/>
    <col min="7166" max="7166" width="2.42578125" style="11" customWidth="1"/>
    <col min="7167" max="7167" width="14.85546875" style="11" customWidth="1"/>
    <col min="7168" max="7168" width="29.7109375" style="11" customWidth="1"/>
    <col min="7169" max="7169" width="16.85546875" style="11" customWidth="1"/>
    <col min="7170" max="7170" width="20.42578125" style="11" customWidth="1"/>
    <col min="7171" max="7171" width="13.42578125" style="11" customWidth="1"/>
    <col min="7172" max="7172" width="9.140625" style="11" customWidth="1"/>
    <col min="7173" max="7173" width="13.85546875" style="11" customWidth="1"/>
    <col min="7174" max="7174" width="9.85546875" style="11" customWidth="1"/>
    <col min="7175" max="7175" width="14.28515625" style="11" customWidth="1"/>
    <col min="7176" max="7176" width="13.7109375" style="11" customWidth="1"/>
    <col min="7177" max="7421" width="9.28515625" style="11"/>
    <col min="7422" max="7422" width="2.42578125" style="11" customWidth="1"/>
    <col min="7423" max="7423" width="14.85546875" style="11" customWidth="1"/>
    <col min="7424" max="7424" width="29.7109375" style="11" customWidth="1"/>
    <col min="7425" max="7425" width="16.85546875" style="11" customWidth="1"/>
    <col min="7426" max="7426" width="20.42578125" style="11" customWidth="1"/>
    <col min="7427" max="7427" width="13.42578125" style="11" customWidth="1"/>
    <col min="7428" max="7428" width="9.140625" style="11" customWidth="1"/>
    <col min="7429" max="7429" width="13.85546875" style="11" customWidth="1"/>
    <col min="7430" max="7430" width="9.85546875" style="11" customWidth="1"/>
    <col min="7431" max="7431" width="14.28515625" style="11" customWidth="1"/>
    <col min="7432" max="7432" width="13.7109375" style="11" customWidth="1"/>
    <col min="7433" max="7677" width="9.28515625" style="11"/>
    <col min="7678" max="7678" width="2.42578125" style="11" customWidth="1"/>
    <col min="7679" max="7679" width="14.85546875" style="11" customWidth="1"/>
    <col min="7680" max="7680" width="29.7109375" style="11" customWidth="1"/>
    <col min="7681" max="7681" width="16.85546875" style="11" customWidth="1"/>
    <col min="7682" max="7682" width="20.42578125" style="11" customWidth="1"/>
    <col min="7683" max="7683" width="13.42578125" style="11" customWidth="1"/>
    <col min="7684" max="7684" width="9.140625" style="11" customWidth="1"/>
    <col min="7685" max="7685" width="13.85546875" style="11" customWidth="1"/>
    <col min="7686" max="7686" width="9.85546875" style="11" customWidth="1"/>
    <col min="7687" max="7687" width="14.28515625" style="11" customWidth="1"/>
    <col min="7688" max="7688" width="13.7109375" style="11" customWidth="1"/>
    <col min="7689" max="7933" width="9.28515625" style="11"/>
    <col min="7934" max="7934" width="2.42578125" style="11" customWidth="1"/>
    <col min="7935" max="7935" width="14.85546875" style="11" customWidth="1"/>
    <col min="7936" max="7936" width="29.7109375" style="11" customWidth="1"/>
    <col min="7937" max="7937" width="16.85546875" style="11" customWidth="1"/>
    <col min="7938" max="7938" width="20.42578125" style="11" customWidth="1"/>
    <col min="7939" max="7939" width="13.42578125" style="11" customWidth="1"/>
    <col min="7940" max="7940" width="9.140625" style="11" customWidth="1"/>
    <col min="7941" max="7941" width="13.85546875" style="11" customWidth="1"/>
    <col min="7942" max="7942" width="9.85546875" style="11" customWidth="1"/>
    <col min="7943" max="7943" width="14.28515625" style="11" customWidth="1"/>
    <col min="7944" max="7944" width="13.7109375" style="11" customWidth="1"/>
    <col min="7945" max="8189" width="9.28515625" style="11"/>
    <col min="8190" max="8190" width="2.42578125" style="11" customWidth="1"/>
    <col min="8191" max="8191" width="14.85546875" style="11" customWidth="1"/>
    <col min="8192" max="8192" width="29.7109375" style="11" customWidth="1"/>
    <col min="8193" max="8193" width="16.85546875" style="11" customWidth="1"/>
    <col min="8194" max="8194" width="20.42578125" style="11" customWidth="1"/>
    <col min="8195" max="8195" width="13.42578125" style="11" customWidth="1"/>
    <col min="8196" max="8196" width="9.140625" style="11" customWidth="1"/>
    <col min="8197" max="8197" width="13.85546875" style="11" customWidth="1"/>
    <col min="8198" max="8198" width="9.85546875" style="11" customWidth="1"/>
    <col min="8199" max="8199" width="14.28515625" style="11" customWidth="1"/>
    <col min="8200" max="8200" width="13.7109375" style="11" customWidth="1"/>
    <col min="8201" max="8445" width="9.28515625" style="11"/>
    <col min="8446" max="8446" width="2.42578125" style="11" customWidth="1"/>
    <col min="8447" max="8447" width="14.85546875" style="11" customWidth="1"/>
    <col min="8448" max="8448" width="29.7109375" style="11" customWidth="1"/>
    <col min="8449" max="8449" width="16.85546875" style="11" customWidth="1"/>
    <col min="8450" max="8450" width="20.42578125" style="11" customWidth="1"/>
    <col min="8451" max="8451" width="13.42578125" style="11" customWidth="1"/>
    <col min="8452" max="8452" width="9.140625" style="11" customWidth="1"/>
    <col min="8453" max="8453" width="13.85546875" style="11" customWidth="1"/>
    <col min="8454" max="8454" width="9.85546875" style="11" customWidth="1"/>
    <col min="8455" max="8455" width="14.28515625" style="11" customWidth="1"/>
    <col min="8456" max="8456" width="13.7109375" style="11" customWidth="1"/>
    <col min="8457" max="8701" width="9.28515625" style="11"/>
    <col min="8702" max="8702" width="2.42578125" style="11" customWidth="1"/>
    <col min="8703" max="8703" width="14.85546875" style="11" customWidth="1"/>
    <col min="8704" max="8704" width="29.7109375" style="11" customWidth="1"/>
    <col min="8705" max="8705" width="16.85546875" style="11" customWidth="1"/>
    <col min="8706" max="8706" width="20.42578125" style="11" customWidth="1"/>
    <col min="8707" max="8707" width="13.42578125" style="11" customWidth="1"/>
    <col min="8708" max="8708" width="9.140625" style="11" customWidth="1"/>
    <col min="8709" max="8709" width="13.85546875" style="11" customWidth="1"/>
    <col min="8710" max="8710" width="9.85546875" style="11" customWidth="1"/>
    <col min="8711" max="8711" width="14.28515625" style="11" customWidth="1"/>
    <col min="8712" max="8712" width="13.7109375" style="11" customWidth="1"/>
    <col min="8713" max="8957" width="9.28515625" style="11"/>
    <col min="8958" max="8958" width="2.42578125" style="11" customWidth="1"/>
    <col min="8959" max="8959" width="14.85546875" style="11" customWidth="1"/>
    <col min="8960" max="8960" width="29.7109375" style="11" customWidth="1"/>
    <col min="8961" max="8961" width="16.85546875" style="11" customWidth="1"/>
    <col min="8962" max="8962" width="20.42578125" style="11" customWidth="1"/>
    <col min="8963" max="8963" width="13.42578125" style="11" customWidth="1"/>
    <col min="8964" max="8964" width="9.140625" style="11" customWidth="1"/>
    <col min="8965" max="8965" width="13.85546875" style="11" customWidth="1"/>
    <col min="8966" max="8966" width="9.85546875" style="11" customWidth="1"/>
    <col min="8967" max="8967" width="14.28515625" style="11" customWidth="1"/>
    <col min="8968" max="8968" width="13.7109375" style="11" customWidth="1"/>
    <col min="8969" max="9213" width="9.28515625" style="11"/>
    <col min="9214" max="9214" width="2.42578125" style="11" customWidth="1"/>
    <col min="9215" max="9215" width="14.85546875" style="11" customWidth="1"/>
    <col min="9216" max="9216" width="29.7109375" style="11" customWidth="1"/>
    <col min="9217" max="9217" width="16.85546875" style="11" customWidth="1"/>
    <col min="9218" max="9218" width="20.42578125" style="11" customWidth="1"/>
    <col min="9219" max="9219" width="13.42578125" style="11" customWidth="1"/>
    <col min="9220" max="9220" width="9.140625" style="11" customWidth="1"/>
    <col min="9221" max="9221" width="13.85546875" style="11" customWidth="1"/>
    <col min="9222" max="9222" width="9.85546875" style="11" customWidth="1"/>
    <col min="9223" max="9223" width="14.28515625" style="11" customWidth="1"/>
    <col min="9224" max="9224" width="13.7109375" style="11" customWidth="1"/>
    <col min="9225" max="9469" width="9.28515625" style="11"/>
    <col min="9470" max="9470" width="2.42578125" style="11" customWidth="1"/>
    <col min="9471" max="9471" width="14.85546875" style="11" customWidth="1"/>
    <col min="9472" max="9472" width="29.7109375" style="11" customWidth="1"/>
    <col min="9473" max="9473" width="16.85546875" style="11" customWidth="1"/>
    <col min="9474" max="9474" width="20.42578125" style="11" customWidth="1"/>
    <col min="9475" max="9475" width="13.42578125" style="11" customWidth="1"/>
    <col min="9476" max="9476" width="9.140625" style="11" customWidth="1"/>
    <col min="9477" max="9477" width="13.85546875" style="11" customWidth="1"/>
    <col min="9478" max="9478" width="9.85546875" style="11" customWidth="1"/>
    <col min="9479" max="9479" width="14.28515625" style="11" customWidth="1"/>
    <col min="9480" max="9480" width="13.7109375" style="11" customWidth="1"/>
    <col min="9481" max="9725" width="9.28515625" style="11"/>
    <col min="9726" max="9726" width="2.42578125" style="11" customWidth="1"/>
    <col min="9727" max="9727" width="14.85546875" style="11" customWidth="1"/>
    <col min="9728" max="9728" width="29.7109375" style="11" customWidth="1"/>
    <col min="9729" max="9729" width="16.85546875" style="11" customWidth="1"/>
    <col min="9730" max="9730" width="20.42578125" style="11" customWidth="1"/>
    <col min="9731" max="9731" width="13.42578125" style="11" customWidth="1"/>
    <col min="9732" max="9732" width="9.140625" style="11" customWidth="1"/>
    <col min="9733" max="9733" width="13.85546875" style="11" customWidth="1"/>
    <col min="9734" max="9734" width="9.85546875" style="11" customWidth="1"/>
    <col min="9735" max="9735" width="14.28515625" style="11" customWidth="1"/>
    <col min="9736" max="9736" width="13.7109375" style="11" customWidth="1"/>
    <col min="9737" max="9981" width="9.28515625" style="11"/>
    <col min="9982" max="9982" width="2.42578125" style="11" customWidth="1"/>
    <col min="9983" max="9983" width="14.85546875" style="11" customWidth="1"/>
    <col min="9984" max="9984" width="29.7109375" style="11" customWidth="1"/>
    <col min="9985" max="9985" width="16.85546875" style="11" customWidth="1"/>
    <col min="9986" max="9986" width="20.42578125" style="11" customWidth="1"/>
    <col min="9987" max="9987" width="13.42578125" style="11" customWidth="1"/>
    <col min="9988" max="9988" width="9.140625" style="11" customWidth="1"/>
    <col min="9989" max="9989" width="13.85546875" style="11" customWidth="1"/>
    <col min="9990" max="9990" width="9.85546875" style="11" customWidth="1"/>
    <col min="9991" max="9991" width="14.28515625" style="11" customWidth="1"/>
    <col min="9992" max="9992" width="13.7109375" style="11" customWidth="1"/>
    <col min="9993" max="10237" width="9.28515625" style="11"/>
    <col min="10238" max="10238" width="2.42578125" style="11" customWidth="1"/>
    <col min="10239" max="10239" width="14.85546875" style="11" customWidth="1"/>
    <col min="10240" max="10240" width="29.7109375" style="11" customWidth="1"/>
    <col min="10241" max="10241" width="16.85546875" style="11" customWidth="1"/>
    <col min="10242" max="10242" width="20.42578125" style="11" customWidth="1"/>
    <col min="10243" max="10243" width="13.42578125" style="11" customWidth="1"/>
    <col min="10244" max="10244" width="9.140625" style="11" customWidth="1"/>
    <col min="10245" max="10245" width="13.85546875" style="11" customWidth="1"/>
    <col min="10246" max="10246" width="9.85546875" style="11" customWidth="1"/>
    <col min="10247" max="10247" width="14.28515625" style="11" customWidth="1"/>
    <col min="10248" max="10248" width="13.7109375" style="11" customWidth="1"/>
    <col min="10249" max="10493" width="9.28515625" style="11"/>
    <col min="10494" max="10494" width="2.42578125" style="11" customWidth="1"/>
    <col min="10495" max="10495" width="14.85546875" style="11" customWidth="1"/>
    <col min="10496" max="10496" width="29.7109375" style="11" customWidth="1"/>
    <col min="10497" max="10497" width="16.85546875" style="11" customWidth="1"/>
    <col min="10498" max="10498" width="20.42578125" style="11" customWidth="1"/>
    <col min="10499" max="10499" width="13.42578125" style="11" customWidth="1"/>
    <col min="10500" max="10500" width="9.140625" style="11" customWidth="1"/>
    <col min="10501" max="10501" width="13.85546875" style="11" customWidth="1"/>
    <col min="10502" max="10502" width="9.85546875" style="11" customWidth="1"/>
    <col min="10503" max="10503" width="14.28515625" style="11" customWidth="1"/>
    <col min="10504" max="10504" width="13.7109375" style="11" customWidth="1"/>
    <col min="10505" max="10749" width="9.28515625" style="11"/>
    <col min="10750" max="10750" width="2.42578125" style="11" customWidth="1"/>
    <col min="10751" max="10751" width="14.85546875" style="11" customWidth="1"/>
    <col min="10752" max="10752" width="29.7109375" style="11" customWidth="1"/>
    <col min="10753" max="10753" width="16.85546875" style="11" customWidth="1"/>
    <col min="10754" max="10754" width="20.42578125" style="11" customWidth="1"/>
    <col min="10755" max="10755" width="13.42578125" style="11" customWidth="1"/>
    <col min="10756" max="10756" width="9.140625" style="11" customWidth="1"/>
    <col min="10757" max="10757" width="13.85546875" style="11" customWidth="1"/>
    <col min="10758" max="10758" width="9.85546875" style="11" customWidth="1"/>
    <col min="10759" max="10759" width="14.28515625" style="11" customWidth="1"/>
    <col min="10760" max="10760" width="13.7109375" style="11" customWidth="1"/>
    <col min="10761" max="11005" width="9.28515625" style="11"/>
    <col min="11006" max="11006" width="2.42578125" style="11" customWidth="1"/>
    <col min="11007" max="11007" width="14.85546875" style="11" customWidth="1"/>
    <col min="11008" max="11008" width="29.7109375" style="11" customWidth="1"/>
    <col min="11009" max="11009" width="16.85546875" style="11" customWidth="1"/>
    <col min="11010" max="11010" width="20.42578125" style="11" customWidth="1"/>
    <col min="11011" max="11011" width="13.42578125" style="11" customWidth="1"/>
    <col min="11012" max="11012" width="9.140625" style="11" customWidth="1"/>
    <col min="11013" max="11013" width="13.85546875" style="11" customWidth="1"/>
    <col min="11014" max="11014" width="9.85546875" style="11" customWidth="1"/>
    <col min="11015" max="11015" width="14.28515625" style="11" customWidth="1"/>
    <col min="11016" max="11016" width="13.7109375" style="11" customWidth="1"/>
    <col min="11017" max="11261" width="9.28515625" style="11"/>
    <col min="11262" max="11262" width="2.42578125" style="11" customWidth="1"/>
    <col min="11263" max="11263" width="14.85546875" style="11" customWidth="1"/>
    <col min="11264" max="11264" width="29.7109375" style="11" customWidth="1"/>
    <col min="11265" max="11265" width="16.85546875" style="11" customWidth="1"/>
    <col min="11266" max="11266" width="20.42578125" style="11" customWidth="1"/>
    <col min="11267" max="11267" width="13.42578125" style="11" customWidth="1"/>
    <col min="11268" max="11268" width="9.140625" style="11" customWidth="1"/>
    <col min="11269" max="11269" width="13.85546875" style="11" customWidth="1"/>
    <col min="11270" max="11270" width="9.85546875" style="11" customWidth="1"/>
    <col min="11271" max="11271" width="14.28515625" style="11" customWidth="1"/>
    <col min="11272" max="11272" width="13.7109375" style="11" customWidth="1"/>
    <col min="11273" max="11517" width="9.28515625" style="11"/>
    <col min="11518" max="11518" width="2.42578125" style="11" customWidth="1"/>
    <col min="11519" max="11519" width="14.85546875" style="11" customWidth="1"/>
    <col min="11520" max="11520" width="29.7109375" style="11" customWidth="1"/>
    <col min="11521" max="11521" width="16.85546875" style="11" customWidth="1"/>
    <col min="11522" max="11522" width="20.42578125" style="11" customWidth="1"/>
    <col min="11523" max="11523" width="13.42578125" style="11" customWidth="1"/>
    <col min="11524" max="11524" width="9.140625" style="11" customWidth="1"/>
    <col min="11525" max="11525" width="13.85546875" style="11" customWidth="1"/>
    <col min="11526" max="11526" width="9.85546875" style="11" customWidth="1"/>
    <col min="11527" max="11527" width="14.28515625" style="11" customWidth="1"/>
    <col min="11528" max="11528" width="13.7109375" style="11" customWidth="1"/>
    <col min="11529" max="11773" width="9.28515625" style="11"/>
    <col min="11774" max="11774" width="2.42578125" style="11" customWidth="1"/>
    <col min="11775" max="11775" width="14.85546875" style="11" customWidth="1"/>
    <col min="11776" max="11776" width="29.7109375" style="11" customWidth="1"/>
    <col min="11777" max="11777" width="16.85546875" style="11" customWidth="1"/>
    <col min="11778" max="11778" width="20.42578125" style="11" customWidth="1"/>
    <col min="11779" max="11779" width="13.42578125" style="11" customWidth="1"/>
    <col min="11780" max="11780" width="9.140625" style="11" customWidth="1"/>
    <col min="11781" max="11781" width="13.85546875" style="11" customWidth="1"/>
    <col min="11782" max="11782" width="9.85546875" style="11" customWidth="1"/>
    <col min="11783" max="11783" width="14.28515625" style="11" customWidth="1"/>
    <col min="11784" max="11784" width="13.7109375" style="11" customWidth="1"/>
    <col min="11785" max="12029" width="9.28515625" style="11"/>
    <col min="12030" max="12030" width="2.42578125" style="11" customWidth="1"/>
    <col min="12031" max="12031" width="14.85546875" style="11" customWidth="1"/>
    <col min="12032" max="12032" width="29.7109375" style="11" customWidth="1"/>
    <col min="12033" max="12033" width="16.85546875" style="11" customWidth="1"/>
    <col min="12034" max="12034" width="20.42578125" style="11" customWidth="1"/>
    <col min="12035" max="12035" width="13.42578125" style="11" customWidth="1"/>
    <col min="12036" max="12036" width="9.140625" style="11" customWidth="1"/>
    <col min="12037" max="12037" width="13.85546875" style="11" customWidth="1"/>
    <col min="12038" max="12038" width="9.85546875" style="11" customWidth="1"/>
    <col min="12039" max="12039" width="14.28515625" style="11" customWidth="1"/>
    <col min="12040" max="12040" width="13.7109375" style="11" customWidth="1"/>
    <col min="12041" max="12285" width="9.28515625" style="11"/>
    <col min="12286" max="12286" width="2.42578125" style="11" customWidth="1"/>
    <col min="12287" max="12287" width="14.85546875" style="11" customWidth="1"/>
    <col min="12288" max="12288" width="29.7109375" style="11" customWidth="1"/>
    <col min="12289" max="12289" width="16.85546875" style="11" customWidth="1"/>
    <col min="12290" max="12290" width="20.42578125" style="11" customWidth="1"/>
    <col min="12291" max="12291" width="13.42578125" style="11" customWidth="1"/>
    <col min="12292" max="12292" width="9.140625" style="11" customWidth="1"/>
    <col min="12293" max="12293" width="13.85546875" style="11" customWidth="1"/>
    <col min="12294" max="12294" width="9.85546875" style="11" customWidth="1"/>
    <col min="12295" max="12295" width="14.28515625" style="11" customWidth="1"/>
    <col min="12296" max="12296" width="13.7109375" style="11" customWidth="1"/>
    <col min="12297" max="12541" width="9.28515625" style="11"/>
    <col min="12542" max="12542" width="2.42578125" style="11" customWidth="1"/>
    <col min="12543" max="12543" width="14.85546875" style="11" customWidth="1"/>
    <col min="12544" max="12544" width="29.7109375" style="11" customWidth="1"/>
    <col min="12545" max="12545" width="16.85546875" style="11" customWidth="1"/>
    <col min="12546" max="12546" width="20.42578125" style="11" customWidth="1"/>
    <col min="12547" max="12547" width="13.42578125" style="11" customWidth="1"/>
    <col min="12548" max="12548" width="9.140625" style="11" customWidth="1"/>
    <col min="12549" max="12549" width="13.85546875" style="11" customWidth="1"/>
    <col min="12550" max="12550" width="9.85546875" style="11" customWidth="1"/>
    <col min="12551" max="12551" width="14.28515625" style="11" customWidth="1"/>
    <col min="12552" max="12552" width="13.7109375" style="11" customWidth="1"/>
    <col min="12553" max="12797" width="9.28515625" style="11"/>
    <col min="12798" max="12798" width="2.42578125" style="11" customWidth="1"/>
    <col min="12799" max="12799" width="14.85546875" style="11" customWidth="1"/>
    <col min="12800" max="12800" width="29.7109375" style="11" customWidth="1"/>
    <col min="12801" max="12801" width="16.85546875" style="11" customWidth="1"/>
    <col min="12802" max="12802" width="20.42578125" style="11" customWidth="1"/>
    <col min="12803" max="12803" width="13.42578125" style="11" customWidth="1"/>
    <col min="12804" max="12804" width="9.140625" style="11" customWidth="1"/>
    <col min="12805" max="12805" width="13.85546875" style="11" customWidth="1"/>
    <col min="12806" max="12806" width="9.85546875" style="11" customWidth="1"/>
    <col min="12807" max="12807" width="14.28515625" style="11" customWidth="1"/>
    <col min="12808" max="12808" width="13.7109375" style="11" customWidth="1"/>
    <col min="12809" max="13053" width="9.28515625" style="11"/>
    <col min="13054" max="13054" width="2.42578125" style="11" customWidth="1"/>
    <col min="13055" max="13055" width="14.85546875" style="11" customWidth="1"/>
    <col min="13056" max="13056" width="29.7109375" style="11" customWidth="1"/>
    <col min="13057" max="13057" width="16.85546875" style="11" customWidth="1"/>
    <col min="13058" max="13058" width="20.42578125" style="11" customWidth="1"/>
    <col min="13059" max="13059" width="13.42578125" style="11" customWidth="1"/>
    <col min="13060" max="13060" width="9.140625" style="11" customWidth="1"/>
    <col min="13061" max="13061" width="13.85546875" style="11" customWidth="1"/>
    <col min="13062" max="13062" width="9.85546875" style="11" customWidth="1"/>
    <col min="13063" max="13063" width="14.28515625" style="11" customWidth="1"/>
    <col min="13064" max="13064" width="13.7109375" style="11" customWidth="1"/>
    <col min="13065" max="13309" width="9.28515625" style="11"/>
    <col min="13310" max="13310" width="2.42578125" style="11" customWidth="1"/>
    <col min="13311" max="13311" width="14.85546875" style="11" customWidth="1"/>
    <col min="13312" max="13312" width="29.7109375" style="11" customWidth="1"/>
    <col min="13313" max="13313" width="16.85546875" style="11" customWidth="1"/>
    <col min="13314" max="13314" width="20.42578125" style="11" customWidth="1"/>
    <col min="13315" max="13315" width="13.42578125" style="11" customWidth="1"/>
    <col min="13316" max="13316" width="9.140625" style="11" customWidth="1"/>
    <col min="13317" max="13317" width="13.85546875" style="11" customWidth="1"/>
    <col min="13318" max="13318" width="9.85546875" style="11" customWidth="1"/>
    <col min="13319" max="13319" width="14.28515625" style="11" customWidth="1"/>
    <col min="13320" max="13320" width="13.7109375" style="11" customWidth="1"/>
    <col min="13321" max="13565" width="9.28515625" style="11"/>
    <col min="13566" max="13566" width="2.42578125" style="11" customWidth="1"/>
    <col min="13567" max="13567" width="14.85546875" style="11" customWidth="1"/>
    <col min="13568" max="13568" width="29.7109375" style="11" customWidth="1"/>
    <col min="13569" max="13569" width="16.85546875" style="11" customWidth="1"/>
    <col min="13570" max="13570" width="20.42578125" style="11" customWidth="1"/>
    <col min="13571" max="13571" width="13.42578125" style="11" customWidth="1"/>
    <col min="13572" max="13572" width="9.140625" style="11" customWidth="1"/>
    <col min="13573" max="13573" width="13.85546875" style="11" customWidth="1"/>
    <col min="13574" max="13574" width="9.85546875" style="11" customWidth="1"/>
    <col min="13575" max="13575" width="14.28515625" style="11" customWidth="1"/>
    <col min="13576" max="13576" width="13.7109375" style="11" customWidth="1"/>
    <col min="13577" max="13821" width="9.28515625" style="11"/>
    <col min="13822" max="13822" width="2.42578125" style="11" customWidth="1"/>
    <col min="13823" max="13823" width="14.85546875" style="11" customWidth="1"/>
    <col min="13824" max="13824" width="29.7109375" style="11" customWidth="1"/>
    <col min="13825" max="13825" width="16.85546875" style="11" customWidth="1"/>
    <col min="13826" max="13826" width="20.42578125" style="11" customWidth="1"/>
    <col min="13827" max="13827" width="13.42578125" style="11" customWidth="1"/>
    <col min="13828" max="13828" width="9.140625" style="11" customWidth="1"/>
    <col min="13829" max="13829" width="13.85546875" style="11" customWidth="1"/>
    <col min="13830" max="13830" width="9.85546875" style="11" customWidth="1"/>
    <col min="13831" max="13831" width="14.28515625" style="11" customWidth="1"/>
    <col min="13832" max="13832" width="13.7109375" style="11" customWidth="1"/>
    <col min="13833" max="14077" width="9.28515625" style="11"/>
    <col min="14078" max="14078" width="2.42578125" style="11" customWidth="1"/>
    <col min="14079" max="14079" width="14.85546875" style="11" customWidth="1"/>
    <col min="14080" max="14080" width="29.7109375" style="11" customWidth="1"/>
    <col min="14081" max="14081" width="16.85546875" style="11" customWidth="1"/>
    <col min="14082" max="14082" width="20.42578125" style="11" customWidth="1"/>
    <col min="14083" max="14083" width="13.42578125" style="11" customWidth="1"/>
    <col min="14084" max="14084" width="9.140625" style="11" customWidth="1"/>
    <col min="14085" max="14085" width="13.85546875" style="11" customWidth="1"/>
    <col min="14086" max="14086" width="9.85546875" style="11" customWidth="1"/>
    <col min="14087" max="14087" width="14.28515625" style="11" customWidth="1"/>
    <col min="14088" max="14088" width="13.7109375" style="11" customWidth="1"/>
    <col min="14089" max="14333" width="9.28515625" style="11"/>
    <col min="14334" max="14334" width="2.42578125" style="11" customWidth="1"/>
    <col min="14335" max="14335" width="14.85546875" style="11" customWidth="1"/>
    <col min="14336" max="14336" width="29.7109375" style="11" customWidth="1"/>
    <col min="14337" max="14337" width="16.85546875" style="11" customWidth="1"/>
    <col min="14338" max="14338" width="20.42578125" style="11" customWidth="1"/>
    <col min="14339" max="14339" width="13.42578125" style="11" customWidth="1"/>
    <col min="14340" max="14340" width="9.140625" style="11" customWidth="1"/>
    <col min="14341" max="14341" width="13.85546875" style="11" customWidth="1"/>
    <col min="14342" max="14342" width="9.85546875" style="11" customWidth="1"/>
    <col min="14343" max="14343" width="14.28515625" style="11" customWidth="1"/>
    <col min="14344" max="14344" width="13.7109375" style="11" customWidth="1"/>
    <col min="14345" max="14589" width="9.28515625" style="11"/>
    <col min="14590" max="14590" width="2.42578125" style="11" customWidth="1"/>
    <col min="14591" max="14591" width="14.85546875" style="11" customWidth="1"/>
    <col min="14592" max="14592" width="29.7109375" style="11" customWidth="1"/>
    <col min="14593" max="14593" width="16.85546875" style="11" customWidth="1"/>
    <col min="14594" max="14594" width="20.42578125" style="11" customWidth="1"/>
    <col min="14595" max="14595" width="13.42578125" style="11" customWidth="1"/>
    <col min="14596" max="14596" width="9.140625" style="11" customWidth="1"/>
    <col min="14597" max="14597" width="13.85546875" style="11" customWidth="1"/>
    <col min="14598" max="14598" width="9.85546875" style="11" customWidth="1"/>
    <col min="14599" max="14599" width="14.28515625" style="11" customWidth="1"/>
    <col min="14600" max="14600" width="13.7109375" style="11" customWidth="1"/>
    <col min="14601" max="14845" width="9.28515625" style="11"/>
    <col min="14846" max="14846" width="2.42578125" style="11" customWidth="1"/>
    <col min="14847" max="14847" width="14.85546875" style="11" customWidth="1"/>
    <col min="14848" max="14848" width="29.7109375" style="11" customWidth="1"/>
    <col min="14849" max="14849" width="16.85546875" style="11" customWidth="1"/>
    <col min="14850" max="14850" width="20.42578125" style="11" customWidth="1"/>
    <col min="14851" max="14851" width="13.42578125" style="11" customWidth="1"/>
    <col min="14852" max="14852" width="9.140625" style="11" customWidth="1"/>
    <col min="14853" max="14853" width="13.85546875" style="11" customWidth="1"/>
    <col min="14854" max="14854" width="9.85546875" style="11" customWidth="1"/>
    <col min="14855" max="14855" width="14.28515625" style="11" customWidth="1"/>
    <col min="14856" max="14856" width="13.7109375" style="11" customWidth="1"/>
    <col min="14857" max="15101" width="9.28515625" style="11"/>
    <col min="15102" max="15102" width="2.42578125" style="11" customWidth="1"/>
    <col min="15103" max="15103" width="14.85546875" style="11" customWidth="1"/>
    <col min="15104" max="15104" width="29.7109375" style="11" customWidth="1"/>
    <col min="15105" max="15105" width="16.85546875" style="11" customWidth="1"/>
    <col min="15106" max="15106" width="20.42578125" style="11" customWidth="1"/>
    <col min="15107" max="15107" width="13.42578125" style="11" customWidth="1"/>
    <col min="15108" max="15108" width="9.140625" style="11" customWidth="1"/>
    <col min="15109" max="15109" width="13.85546875" style="11" customWidth="1"/>
    <col min="15110" max="15110" width="9.85546875" style="11" customWidth="1"/>
    <col min="15111" max="15111" width="14.28515625" style="11" customWidth="1"/>
    <col min="15112" max="15112" width="13.7109375" style="11" customWidth="1"/>
    <col min="15113" max="15357" width="9.28515625" style="11"/>
    <col min="15358" max="15358" width="2.42578125" style="11" customWidth="1"/>
    <col min="15359" max="15359" width="14.85546875" style="11" customWidth="1"/>
    <col min="15360" max="15360" width="29.7109375" style="11" customWidth="1"/>
    <col min="15361" max="15361" width="16.85546875" style="11" customWidth="1"/>
    <col min="15362" max="15362" width="20.42578125" style="11" customWidth="1"/>
    <col min="15363" max="15363" width="13.42578125" style="11" customWidth="1"/>
    <col min="15364" max="15364" width="9.140625" style="11" customWidth="1"/>
    <col min="15365" max="15365" width="13.85546875" style="11" customWidth="1"/>
    <col min="15366" max="15366" width="9.85546875" style="11" customWidth="1"/>
    <col min="15367" max="15367" width="14.28515625" style="11" customWidth="1"/>
    <col min="15368" max="15368" width="13.7109375" style="11" customWidth="1"/>
    <col min="15369" max="15613" width="9.28515625" style="11"/>
    <col min="15614" max="15614" width="2.42578125" style="11" customWidth="1"/>
    <col min="15615" max="15615" width="14.85546875" style="11" customWidth="1"/>
    <col min="15616" max="15616" width="29.7109375" style="11" customWidth="1"/>
    <col min="15617" max="15617" width="16.85546875" style="11" customWidth="1"/>
    <col min="15618" max="15618" width="20.42578125" style="11" customWidth="1"/>
    <col min="15619" max="15619" width="13.42578125" style="11" customWidth="1"/>
    <col min="15620" max="15620" width="9.140625" style="11" customWidth="1"/>
    <col min="15621" max="15621" width="13.85546875" style="11" customWidth="1"/>
    <col min="15622" max="15622" width="9.85546875" style="11" customWidth="1"/>
    <col min="15623" max="15623" width="14.28515625" style="11" customWidth="1"/>
    <col min="15624" max="15624" width="13.7109375" style="11" customWidth="1"/>
    <col min="15625" max="15869" width="9.28515625" style="11"/>
    <col min="15870" max="15870" width="2.42578125" style="11" customWidth="1"/>
    <col min="15871" max="15871" width="14.85546875" style="11" customWidth="1"/>
    <col min="15872" max="15872" width="29.7109375" style="11" customWidth="1"/>
    <col min="15873" max="15873" width="16.85546875" style="11" customWidth="1"/>
    <col min="15874" max="15874" width="20.42578125" style="11" customWidth="1"/>
    <col min="15875" max="15875" width="13.42578125" style="11" customWidth="1"/>
    <col min="15876" max="15876" width="9.140625" style="11" customWidth="1"/>
    <col min="15877" max="15877" width="13.85546875" style="11" customWidth="1"/>
    <col min="15878" max="15878" width="9.85546875" style="11" customWidth="1"/>
    <col min="15879" max="15879" width="14.28515625" style="11" customWidth="1"/>
    <col min="15880" max="15880" width="13.7109375" style="11" customWidth="1"/>
    <col min="15881" max="16125" width="9.28515625" style="11"/>
    <col min="16126" max="16126" width="2.42578125" style="11" customWidth="1"/>
    <col min="16127" max="16127" width="14.85546875" style="11" customWidth="1"/>
    <col min="16128" max="16128" width="29.7109375" style="11" customWidth="1"/>
    <col min="16129" max="16129" width="16.85546875" style="11" customWidth="1"/>
    <col min="16130" max="16130" width="20.42578125" style="11" customWidth="1"/>
    <col min="16131" max="16131" width="13.42578125" style="11" customWidth="1"/>
    <col min="16132" max="16132" width="9.140625" style="11" customWidth="1"/>
    <col min="16133" max="16133" width="13.85546875" style="11" customWidth="1"/>
    <col min="16134" max="16134" width="9.85546875" style="11" customWidth="1"/>
    <col min="16135" max="16135" width="14.28515625" style="11" customWidth="1"/>
    <col min="16136" max="16136" width="13.7109375" style="11" customWidth="1"/>
    <col min="16137" max="16384" width="9.28515625" style="11"/>
  </cols>
  <sheetData>
    <row r="2" spans="2:8" s="22" customFormat="1" ht="27.75">
      <c r="B2" s="72"/>
      <c r="C2" s="72"/>
      <c r="D2" s="72"/>
      <c r="E2" s="72"/>
      <c r="F2" s="72"/>
      <c r="G2" s="72"/>
      <c r="H2" s="72"/>
    </row>
    <row r="3" spans="2:8" s="22" customFormat="1" ht="29.25">
      <c r="B3" s="74" t="s">
        <v>35</v>
      </c>
      <c r="C3" s="74"/>
      <c r="D3" s="74"/>
      <c r="E3" s="74"/>
      <c r="F3" s="74"/>
      <c r="G3" s="74"/>
      <c r="H3" s="74"/>
    </row>
    <row r="4" spans="2:8" s="22" customFormat="1" ht="39">
      <c r="B4" s="15"/>
      <c r="C4" s="20"/>
      <c r="D4" s="18"/>
      <c r="E4" s="6"/>
      <c r="F4" s="37" t="s">
        <v>0</v>
      </c>
      <c r="G4" s="15"/>
      <c r="H4" s="15"/>
    </row>
    <row r="5" spans="2:8" ht="18.75">
      <c r="B5" s="70" t="s">
        <v>1</v>
      </c>
      <c r="C5" s="71" t="s">
        <v>37</v>
      </c>
      <c r="D5" s="71" t="s">
        <v>32</v>
      </c>
      <c r="E5" s="71" t="s">
        <v>39</v>
      </c>
      <c r="F5" s="71" t="s">
        <v>33</v>
      </c>
      <c r="G5" s="71" t="s">
        <v>36</v>
      </c>
      <c r="H5" s="69" t="s">
        <v>38</v>
      </c>
    </row>
    <row r="6" spans="2:8" ht="18.75">
      <c r="B6" s="70"/>
      <c r="C6" s="71"/>
      <c r="D6" s="71"/>
      <c r="E6" s="71"/>
      <c r="F6" s="71"/>
      <c r="G6" s="71"/>
      <c r="H6" s="69"/>
    </row>
    <row r="7" spans="2:8">
      <c r="B7" s="75" t="s">
        <v>40</v>
      </c>
      <c r="C7" s="76"/>
      <c r="D7" s="76"/>
      <c r="E7" s="76"/>
      <c r="F7" s="76"/>
      <c r="G7" s="76"/>
      <c r="H7" s="76"/>
    </row>
    <row r="8" spans="2:8" ht="30.75">
      <c r="B8" s="35" t="s">
        <v>2</v>
      </c>
      <c r="C8" s="17">
        <v>432.70000000000005</v>
      </c>
      <c r="D8" s="17">
        <v>275.95000000000005</v>
      </c>
      <c r="E8" s="4">
        <f>D8/C8</f>
        <v>0.63773977351513755</v>
      </c>
      <c r="F8" s="17">
        <f>F17</f>
        <v>178.4</v>
      </c>
      <c r="G8" s="4">
        <f>F8/C8</f>
        <v>0.41229489253524376</v>
      </c>
      <c r="H8" s="17">
        <f>D8-F8</f>
        <v>97.55000000000004</v>
      </c>
    </row>
    <row r="9" spans="2:8" ht="30.75">
      <c r="B9" s="35" t="s">
        <v>3</v>
      </c>
      <c r="C9" s="17">
        <v>2320.84</v>
      </c>
      <c r="D9" s="17">
        <v>1875.01</v>
      </c>
      <c r="E9" s="4">
        <f>D9/C9</f>
        <v>0.80790144947518994</v>
      </c>
      <c r="F9" s="17">
        <f>F23</f>
        <v>1171.3</v>
      </c>
      <c r="G9" s="4">
        <f>F9/C9</f>
        <v>0.50468795780837972</v>
      </c>
      <c r="H9" s="17">
        <f t="shared" ref="H9:H11" si="0">D9-F9</f>
        <v>703.71</v>
      </c>
    </row>
    <row r="10" spans="2:8" ht="30.75">
      <c r="B10" s="35" t="s">
        <v>4</v>
      </c>
      <c r="C10" s="17">
        <v>3045.4</v>
      </c>
      <c r="D10" s="17">
        <v>2424.5</v>
      </c>
      <c r="E10" s="4">
        <f>D10/C10</f>
        <v>0.79611873645498121</v>
      </c>
      <c r="F10" s="17">
        <f>F30</f>
        <v>1427.3000000000002</v>
      </c>
      <c r="G10" s="4">
        <f>F10/C10</f>
        <v>0.46867406580416371</v>
      </c>
      <c r="H10" s="17">
        <f t="shared" si="0"/>
        <v>997.19999999999982</v>
      </c>
    </row>
    <row r="11" spans="2:8" ht="30.75">
      <c r="B11" s="35" t="s">
        <v>5</v>
      </c>
      <c r="C11" s="17">
        <v>6536.369999999999</v>
      </c>
      <c r="D11" s="17">
        <v>4743.3999999999996</v>
      </c>
      <c r="E11" s="4">
        <f>D11/C11</f>
        <v>0.72569331295505002</v>
      </c>
      <c r="F11" s="17">
        <f>F37</f>
        <v>3537.7000000000003</v>
      </c>
      <c r="G11" s="4">
        <f>F11/C11</f>
        <v>0.54123313092741088</v>
      </c>
      <c r="H11" s="17">
        <f t="shared" si="0"/>
        <v>1205.6999999999994</v>
      </c>
    </row>
    <row r="12" spans="2:8" s="7" customFormat="1" ht="27.75">
      <c r="B12" s="24" t="s">
        <v>6</v>
      </c>
      <c r="C12" s="25">
        <f>SUM(C8:C11)</f>
        <v>12335.31</v>
      </c>
      <c r="D12" s="25">
        <f>D11+D10+D9+D8</f>
        <v>9318.86</v>
      </c>
      <c r="E12" s="26">
        <f>D12/C12</f>
        <v>0.75546216511786091</v>
      </c>
      <c r="F12" s="25">
        <f>F11+F10+F9+F8</f>
        <v>6314.7</v>
      </c>
      <c r="G12" s="26">
        <f>F12/C12</f>
        <v>0.51192065704064182</v>
      </c>
      <c r="H12" s="27">
        <f>SUM(H8:H11)</f>
        <v>3004.1599999999994</v>
      </c>
    </row>
    <row r="13" spans="2:8" ht="31.5">
      <c r="B13" s="12"/>
      <c r="C13" s="12"/>
      <c r="D13" s="12"/>
      <c r="E13" s="12"/>
      <c r="F13" s="12"/>
      <c r="G13" s="12"/>
      <c r="H13" s="12"/>
    </row>
    <row r="14" spans="2:8">
      <c r="C14" s="21"/>
      <c r="E14" s="2"/>
      <c r="F14" s="36" t="s">
        <v>0</v>
      </c>
    </row>
    <row r="15" spans="2:8" ht="18.75">
      <c r="B15" s="70" t="s">
        <v>1</v>
      </c>
      <c r="C15" s="71" t="s">
        <v>37</v>
      </c>
      <c r="D15" s="71" t="s">
        <v>32</v>
      </c>
      <c r="E15" s="71" t="s">
        <v>39</v>
      </c>
      <c r="F15" s="71" t="s">
        <v>33</v>
      </c>
      <c r="G15" s="71" t="s">
        <v>36</v>
      </c>
      <c r="H15" s="69" t="s">
        <v>34</v>
      </c>
    </row>
    <row r="16" spans="2:8" ht="18.75">
      <c r="B16" s="70"/>
      <c r="C16" s="71"/>
      <c r="D16" s="71"/>
      <c r="E16" s="71"/>
      <c r="F16" s="71"/>
      <c r="G16" s="71"/>
      <c r="H16" s="69"/>
    </row>
    <row r="17" spans="2:13" s="16" customFormat="1" ht="30.75">
      <c r="B17" s="33" t="s">
        <v>2</v>
      </c>
      <c r="C17" s="32">
        <f>SUM(C18:C22)</f>
        <v>432.70000000000005</v>
      </c>
      <c r="D17" s="29">
        <f>SUM(D18:D22)</f>
        <v>275.95000000000005</v>
      </c>
      <c r="E17" s="30">
        <f>D17/C17</f>
        <v>0.63773977351513755</v>
      </c>
      <c r="F17" s="29">
        <f>F18+F19+F20+F21+F22</f>
        <v>178.4</v>
      </c>
      <c r="G17" s="30">
        <f>F17/C17</f>
        <v>0.41229489253524376</v>
      </c>
      <c r="H17" s="31">
        <f>SUM(H18:H22)</f>
        <v>97.550000000000011</v>
      </c>
    </row>
    <row r="18" spans="2:13" ht="26.25">
      <c r="B18" s="34" t="s">
        <v>7</v>
      </c>
      <c r="C18" s="3">
        <v>0</v>
      </c>
      <c r="D18" s="3">
        <v>0</v>
      </c>
      <c r="E18" s="19">
        <v>0</v>
      </c>
      <c r="F18" s="14">
        <v>0</v>
      </c>
      <c r="G18" s="4">
        <v>0</v>
      </c>
      <c r="H18" s="14">
        <f>D18-F18</f>
        <v>0</v>
      </c>
    </row>
    <row r="19" spans="2:13" ht="26.25">
      <c r="B19" s="34" t="s">
        <v>8</v>
      </c>
      <c r="C19" s="3">
        <v>8.8000000000000007</v>
      </c>
      <c r="D19" s="3">
        <v>1.7</v>
      </c>
      <c r="E19" s="19">
        <f t="shared" ref="E19:E45" si="1">D19/C19</f>
        <v>0.19318181818181815</v>
      </c>
      <c r="F19" s="14">
        <v>1.3</v>
      </c>
      <c r="G19" s="4">
        <f t="shared" ref="G19:G45" si="2">F19/C19</f>
        <v>0.14772727272727271</v>
      </c>
      <c r="H19" s="14">
        <f t="shared" ref="H19:H44" si="3">D19-F19</f>
        <v>0.39999999999999991</v>
      </c>
    </row>
    <row r="20" spans="2:13" ht="26.25">
      <c r="B20" s="34" t="s">
        <v>9</v>
      </c>
      <c r="C20" s="3">
        <v>116</v>
      </c>
      <c r="D20" s="3">
        <v>102.2</v>
      </c>
      <c r="E20" s="4">
        <f t="shared" si="1"/>
        <v>0.88103448275862073</v>
      </c>
      <c r="F20" s="3">
        <v>85.4</v>
      </c>
      <c r="G20" s="4">
        <f t="shared" si="2"/>
        <v>0.73620689655172422</v>
      </c>
      <c r="H20" s="14">
        <f t="shared" si="3"/>
        <v>16.799999999999997</v>
      </c>
      <c r="M20" s="11" t="s">
        <v>31</v>
      </c>
    </row>
    <row r="21" spans="2:13" ht="26.25">
      <c r="B21" s="34" t="s">
        <v>10</v>
      </c>
      <c r="C21" s="3">
        <v>219.8</v>
      </c>
      <c r="D21" s="3">
        <v>98.4</v>
      </c>
      <c r="E21" s="4">
        <f t="shared" si="1"/>
        <v>0.44767970882620567</v>
      </c>
      <c r="F21" s="3">
        <v>51.1</v>
      </c>
      <c r="G21" s="4">
        <f t="shared" si="2"/>
        <v>0.23248407643312102</v>
      </c>
      <c r="H21" s="14">
        <f t="shared" si="3"/>
        <v>47.300000000000004</v>
      </c>
    </row>
    <row r="22" spans="2:13" ht="26.25">
      <c r="B22" s="34" t="s">
        <v>11</v>
      </c>
      <c r="C22" s="3">
        <v>88.1</v>
      </c>
      <c r="D22" s="3">
        <v>73.650000000000006</v>
      </c>
      <c r="E22" s="4">
        <f t="shared" si="1"/>
        <v>0.83598183881952337</v>
      </c>
      <c r="F22" s="3">
        <v>40.6</v>
      </c>
      <c r="G22" s="4">
        <f t="shared" si="2"/>
        <v>0.46083995459704885</v>
      </c>
      <c r="H22" s="14">
        <f t="shared" si="3"/>
        <v>33.050000000000004</v>
      </c>
    </row>
    <row r="23" spans="2:13" s="16" customFormat="1" ht="27.75">
      <c r="B23" s="33" t="s">
        <v>3</v>
      </c>
      <c r="C23" s="29">
        <f>SUM(C24:C29)</f>
        <v>2320.84</v>
      </c>
      <c r="D23" s="29">
        <f>SUM(D24:D29)</f>
        <v>1875.01</v>
      </c>
      <c r="E23" s="30">
        <f t="shared" si="1"/>
        <v>0.80790144947518994</v>
      </c>
      <c r="F23" s="29">
        <f>SUM(F24:F29)</f>
        <v>1171.3</v>
      </c>
      <c r="G23" s="30">
        <f t="shared" si="2"/>
        <v>0.50468795780837972</v>
      </c>
      <c r="H23" s="31">
        <f>SUM(H24:H29)</f>
        <v>703.70999999999992</v>
      </c>
    </row>
    <row r="24" spans="2:13" ht="26.25">
      <c r="B24" s="34" t="s">
        <v>12</v>
      </c>
      <c r="C24" s="3">
        <v>1011.2</v>
      </c>
      <c r="D24" s="3">
        <v>864.1</v>
      </c>
      <c r="E24" s="19">
        <f t="shared" si="1"/>
        <v>0.85452927215189867</v>
      </c>
      <c r="F24" s="14">
        <v>638.70000000000005</v>
      </c>
      <c r="G24" s="4">
        <f t="shared" si="2"/>
        <v>0.63162579113924056</v>
      </c>
      <c r="H24" s="14">
        <f t="shared" si="3"/>
        <v>225.39999999999998</v>
      </c>
    </row>
    <row r="25" spans="2:13" ht="26.25">
      <c r="B25" s="34" t="s">
        <v>13</v>
      </c>
      <c r="C25" s="3">
        <v>13.5</v>
      </c>
      <c r="D25" s="3">
        <v>9.1</v>
      </c>
      <c r="E25" s="19">
        <f t="shared" si="1"/>
        <v>0.67407407407407405</v>
      </c>
      <c r="F25" s="14">
        <v>8.3000000000000007</v>
      </c>
      <c r="G25" s="4">
        <f t="shared" si="2"/>
        <v>0.61481481481481481</v>
      </c>
      <c r="H25" s="14">
        <f t="shared" si="3"/>
        <v>0.79999999999999893</v>
      </c>
    </row>
    <row r="26" spans="2:13" ht="26.25">
      <c r="B26" s="34" t="s">
        <v>14</v>
      </c>
      <c r="C26" s="3">
        <v>6.2</v>
      </c>
      <c r="D26" s="3">
        <v>0.41</v>
      </c>
      <c r="E26" s="19">
        <f t="shared" si="1"/>
        <v>6.6129032258064505E-2</v>
      </c>
      <c r="F26" s="14">
        <v>0.6</v>
      </c>
      <c r="G26" s="4">
        <f t="shared" si="2"/>
        <v>9.6774193548387094E-2</v>
      </c>
      <c r="H26" s="14">
        <f t="shared" si="3"/>
        <v>-0.19</v>
      </c>
    </row>
    <row r="27" spans="2:13" ht="26.25">
      <c r="B27" s="34" t="s">
        <v>15</v>
      </c>
      <c r="C27" s="3">
        <v>1166.0999999999999</v>
      </c>
      <c r="D27" s="14">
        <v>924.7</v>
      </c>
      <c r="E27" s="19">
        <f t="shared" si="1"/>
        <v>0.79298516422262255</v>
      </c>
      <c r="F27" s="14">
        <v>467.6</v>
      </c>
      <c r="G27" s="4">
        <f t="shared" si="2"/>
        <v>0.40099476888774555</v>
      </c>
      <c r="H27" s="14">
        <f t="shared" si="3"/>
        <v>457.1</v>
      </c>
    </row>
    <row r="28" spans="2:13" ht="26.25">
      <c r="B28" s="34" t="s">
        <v>16</v>
      </c>
      <c r="C28" s="3">
        <v>15.900000000000002</v>
      </c>
      <c r="D28" s="3">
        <v>10.9</v>
      </c>
      <c r="E28" s="4">
        <f t="shared" si="1"/>
        <v>0.68553459119496851</v>
      </c>
      <c r="F28" s="14">
        <v>10.6</v>
      </c>
      <c r="G28" s="4">
        <f t="shared" si="2"/>
        <v>0.66666666666666652</v>
      </c>
      <c r="H28" s="14">
        <f t="shared" si="3"/>
        <v>0.30000000000000071</v>
      </c>
    </row>
    <row r="29" spans="2:13" ht="26.25">
      <c r="B29" s="34" t="s">
        <v>17</v>
      </c>
      <c r="C29" s="3">
        <v>107.94</v>
      </c>
      <c r="D29" s="3">
        <v>65.8</v>
      </c>
      <c r="E29" s="4">
        <f t="shared" si="1"/>
        <v>0.60959792477302199</v>
      </c>
      <c r="F29" s="3">
        <v>45.5</v>
      </c>
      <c r="G29" s="4">
        <f t="shared" si="2"/>
        <v>0.42153047989623865</v>
      </c>
      <c r="H29" s="14">
        <f t="shared" si="3"/>
        <v>20.299999999999997</v>
      </c>
    </row>
    <row r="30" spans="2:13" s="16" customFormat="1" ht="27.75">
      <c r="B30" s="33" t="s">
        <v>4</v>
      </c>
      <c r="C30" s="29">
        <f>SUM(C31:C36)</f>
        <v>3045.4</v>
      </c>
      <c r="D30" s="29">
        <f>SUM(D31:D36)</f>
        <v>2424.5</v>
      </c>
      <c r="E30" s="30">
        <f t="shared" si="1"/>
        <v>0.79611873645498121</v>
      </c>
      <c r="F30" s="29">
        <f>SUM(F31:F36)</f>
        <v>1427.3000000000002</v>
      </c>
      <c r="G30" s="30">
        <f t="shared" si="2"/>
        <v>0.46867406580416371</v>
      </c>
      <c r="H30" s="31">
        <f>SUM(H31:H36)</f>
        <v>997.2</v>
      </c>
    </row>
    <row r="31" spans="2:13" ht="26.25">
      <c r="B31" s="34" t="s">
        <v>18</v>
      </c>
      <c r="C31" s="3">
        <v>1668.8</v>
      </c>
      <c r="D31" s="3">
        <v>1476.7</v>
      </c>
      <c r="E31" s="4">
        <f t="shared" si="1"/>
        <v>0.88488734419942483</v>
      </c>
      <c r="F31" s="3">
        <v>932.7</v>
      </c>
      <c r="G31" s="4">
        <f t="shared" si="2"/>
        <v>0.55890460210930015</v>
      </c>
      <c r="H31" s="14">
        <f t="shared" si="3"/>
        <v>544</v>
      </c>
    </row>
    <row r="32" spans="2:13" ht="26.25">
      <c r="B32" s="34" t="s">
        <v>19</v>
      </c>
      <c r="C32" s="3">
        <v>124.80000000000001</v>
      </c>
      <c r="D32" s="3">
        <v>94.5</v>
      </c>
      <c r="E32" s="4">
        <f t="shared" si="1"/>
        <v>0.75721153846153844</v>
      </c>
      <c r="F32" s="3">
        <v>77.599999999999994</v>
      </c>
      <c r="G32" s="4">
        <f t="shared" si="2"/>
        <v>0.6217948717948717</v>
      </c>
      <c r="H32" s="14">
        <f t="shared" si="3"/>
        <v>16.900000000000006</v>
      </c>
    </row>
    <row r="33" spans="2:11" ht="26.25">
      <c r="B33" s="34" t="s">
        <v>20</v>
      </c>
      <c r="C33" s="3">
        <v>701.5</v>
      </c>
      <c r="D33" s="14">
        <v>560.6</v>
      </c>
      <c r="E33" s="4">
        <f t="shared" si="1"/>
        <v>0.7991446899501069</v>
      </c>
      <c r="F33" s="3">
        <v>199.8</v>
      </c>
      <c r="G33" s="4">
        <f t="shared" si="2"/>
        <v>0.28481824661439775</v>
      </c>
      <c r="H33" s="14">
        <f t="shared" si="3"/>
        <v>360.8</v>
      </c>
    </row>
    <row r="34" spans="2:11" ht="26.25">
      <c r="B34" s="34" t="s">
        <v>21</v>
      </c>
      <c r="C34" s="3">
        <v>419.59999999999997</v>
      </c>
      <c r="D34" s="3">
        <v>208.1</v>
      </c>
      <c r="E34" s="4">
        <f t="shared" si="1"/>
        <v>0.49594852240228793</v>
      </c>
      <c r="F34" s="3">
        <v>149.80000000000001</v>
      </c>
      <c r="G34" s="4">
        <f t="shared" si="2"/>
        <v>0.35700667302192568</v>
      </c>
      <c r="H34" s="14">
        <f t="shared" si="3"/>
        <v>58.299999999999983</v>
      </c>
    </row>
    <row r="35" spans="2:11" ht="26.25">
      <c r="B35" s="34" t="s">
        <v>22</v>
      </c>
      <c r="C35" s="3">
        <v>50.300000000000004</v>
      </c>
      <c r="D35" s="3">
        <v>20.2</v>
      </c>
      <c r="E35" s="4">
        <f t="shared" si="1"/>
        <v>0.4015904572564612</v>
      </c>
      <c r="F35" s="3">
        <v>16.2</v>
      </c>
      <c r="G35" s="4">
        <f t="shared" si="2"/>
        <v>0.32206759443339955</v>
      </c>
      <c r="H35" s="14">
        <f t="shared" si="3"/>
        <v>4</v>
      </c>
    </row>
    <row r="36" spans="2:11" ht="26.25">
      <c r="B36" s="34" t="s">
        <v>23</v>
      </c>
      <c r="C36" s="3">
        <v>80.400000000000006</v>
      </c>
      <c r="D36" s="3">
        <v>64.400000000000006</v>
      </c>
      <c r="E36" s="4">
        <f t="shared" si="1"/>
        <v>0.80099502487562191</v>
      </c>
      <c r="F36" s="3">
        <v>51.2</v>
      </c>
      <c r="G36" s="4">
        <f t="shared" si="2"/>
        <v>0.63681592039800994</v>
      </c>
      <c r="H36" s="14">
        <f t="shared" si="3"/>
        <v>13.200000000000003</v>
      </c>
    </row>
    <row r="37" spans="2:11" s="16" customFormat="1" ht="27.75">
      <c r="B37" s="33" t="s">
        <v>5</v>
      </c>
      <c r="C37" s="29">
        <f>SUM(C38:C44)</f>
        <v>6536.369999999999</v>
      </c>
      <c r="D37" s="29">
        <f>SUM(D38:D44)</f>
        <v>4743.3999999999996</v>
      </c>
      <c r="E37" s="30">
        <f t="shared" si="1"/>
        <v>0.72569331295505002</v>
      </c>
      <c r="F37" s="29">
        <f>SUM(F38:F44)</f>
        <v>3537.7000000000003</v>
      </c>
      <c r="G37" s="30">
        <f t="shared" si="2"/>
        <v>0.54123313092741088</v>
      </c>
      <c r="H37" s="31">
        <f>SUM(H38:H44)</f>
        <v>1205.7</v>
      </c>
    </row>
    <row r="38" spans="2:11" ht="26.25">
      <c r="B38" s="34" t="s">
        <v>24</v>
      </c>
      <c r="C38" s="3">
        <v>3126.6</v>
      </c>
      <c r="D38" s="3">
        <v>2401.5</v>
      </c>
      <c r="E38" s="4">
        <f t="shared" si="1"/>
        <v>0.76808673958933027</v>
      </c>
      <c r="F38" s="3">
        <v>1750.3</v>
      </c>
      <c r="G38" s="4">
        <f t="shared" si="2"/>
        <v>0.55980937759866944</v>
      </c>
      <c r="H38" s="14">
        <f t="shared" si="3"/>
        <v>651.20000000000005</v>
      </c>
      <c r="K38" s="23"/>
    </row>
    <row r="39" spans="2:11" ht="26.25">
      <c r="B39" s="34" t="s">
        <v>25</v>
      </c>
      <c r="C39" s="3">
        <v>1210.3699999999999</v>
      </c>
      <c r="D39" s="3">
        <v>859.6</v>
      </c>
      <c r="E39" s="4">
        <f t="shared" si="1"/>
        <v>0.7101960557515471</v>
      </c>
      <c r="F39" s="3">
        <v>753</v>
      </c>
      <c r="G39" s="4">
        <f t="shared" si="2"/>
        <v>0.62212381337937994</v>
      </c>
      <c r="H39" s="14">
        <f t="shared" si="3"/>
        <v>106.60000000000002</v>
      </c>
    </row>
    <row r="40" spans="2:11" ht="26.25">
      <c r="B40" s="34" t="s">
        <v>26</v>
      </c>
      <c r="C40" s="3">
        <v>757.7</v>
      </c>
      <c r="D40" s="3">
        <v>481.5</v>
      </c>
      <c r="E40" s="4">
        <f t="shared" si="1"/>
        <v>0.63547578197175658</v>
      </c>
      <c r="F40" s="3">
        <v>312.3</v>
      </c>
      <c r="G40" s="4">
        <f t="shared" si="2"/>
        <v>0.4121684043816814</v>
      </c>
      <c r="H40" s="14">
        <f t="shared" si="3"/>
        <v>169.2</v>
      </c>
    </row>
    <row r="41" spans="2:11" ht="26.25">
      <c r="B41" s="34" t="s">
        <v>27</v>
      </c>
      <c r="C41" s="3">
        <v>110.9</v>
      </c>
      <c r="D41" s="3">
        <v>87.4</v>
      </c>
      <c r="E41" s="4">
        <f t="shared" si="1"/>
        <v>0.78809738503156002</v>
      </c>
      <c r="F41" s="3">
        <v>64.7</v>
      </c>
      <c r="G41" s="4">
        <f t="shared" si="2"/>
        <v>0.58340847610459878</v>
      </c>
      <c r="H41" s="14">
        <f t="shared" si="3"/>
        <v>22.700000000000003</v>
      </c>
    </row>
    <row r="42" spans="2:11" ht="26.25">
      <c r="B42" s="34" t="s">
        <v>28</v>
      </c>
      <c r="C42" s="3">
        <v>388.4</v>
      </c>
      <c r="D42" s="3">
        <v>318.60000000000002</v>
      </c>
      <c r="E42" s="4">
        <f t="shared" si="1"/>
        <v>0.8202883625128734</v>
      </c>
      <c r="F42" s="14">
        <v>226.3</v>
      </c>
      <c r="G42" s="4">
        <f t="shared" si="2"/>
        <v>0.58264675592173021</v>
      </c>
      <c r="H42" s="14">
        <f t="shared" si="3"/>
        <v>92.300000000000011</v>
      </c>
    </row>
    <row r="43" spans="2:11" ht="26.25">
      <c r="B43" s="34" t="s">
        <v>29</v>
      </c>
      <c r="C43" s="3">
        <v>907.40000000000009</v>
      </c>
      <c r="D43" s="3">
        <v>577.9</v>
      </c>
      <c r="E43" s="4">
        <f t="shared" si="1"/>
        <v>0.63687458673132014</v>
      </c>
      <c r="F43" s="3">
        <v>418.6</v>
      </c>
      <c r="G43" s="4">
        <f t="shared" si="2"/>
        <v>0.4613180515759312</v>
      </c>
      <c r="H43" s="14">
        <f t="shared" si="3"/>
        <v>159.29999999999995</v>
      </c>
    </row>
    <row r="44" spans="2:11" ht="26.25">
      <c r="B44" s="34" t="s">
        <v>30</v>
      </c>
      <c r="C44" s="3">
        <v>35</v>
      </c>
      <c r="D44" s="3">
        <v>16.899999999999999</v>
      </c>
      <c r="E44" s="4">
        <f t="shared" si="1"/>
        <v>0.48285714285714282</v>
      </c>
      <c r="F44" s="3">
        <v>12.5</v>
      </c>
      <c r="G44" s="4">
        <f t="shared" si="2"/>
        <v>0.35714285714285715</v>
      </c>
      <c r="H44" s="14">
        <f t="shared" si="3"/>
        <v>4.3999999999999986</v>
      </c>
    </row>
    <row r="45" spans="2:11" ht="27.75">
      <c r="B45" s="24" t="s">
        <v>6</v>
      </c>
      <c r="C45" s="28">
        <f>C17+C23+C30+C37</f>
        <v>12335.31</v>
      </c>
      <c r="D45" s="28">
        <f>D37+D30+D23+D17</f>
        <v>9318.86</v>
      </c>
      <c r="E45" s="26">
        <f t="shared" si="1"/>
        <v>0.75546216511786091</v>
      </c>
      <c r="F45" s="28">
        <f>F37+F30+F23+F17</f>
        <v>6314.7</v>
      </c>
      <c r="G45" s="26">
        <f t="shared" si="2"/>
        <v>0.51192065704064182</v>
      </c>
      <c r="H45" s="28">
        <f>H37+H30+H23+H17</f>
        <v>3004.1600000000003</v>
      </c>
    </row>
    <row r="46" spans="2:11">
      <c r="B46" s="73"/>
      <c r="C46" s="73"/>
      <c r="D46" s="5"/>
      <c r="E46" s="13"/>
      <c r="F46" s="38"/>
      <c r="G46" s="13"/>
      <c r="H46" s="13"/>
    </row>
    <row r="47" spans="2:11">
      <c r="F47" s="38"/>
    </row>
    <row r="48" spans="2:11">
      <c r="C48" s="10"/>
      <c r="F48" s="9"/>
    </row>
    <row r="49" spans="3:3">
      <c r="C49" s="10"/>
    </row>
    <row r="50" spans="3:3">
      <c r="C50" s="10"/>
    </row>
    <row r="51" spans="3:3">
      <c r="C51" s="10"/>
    </row>
    <row r="52" spans="3:3">
      <c r="C52" s="10"/>
    </row>
    <row r="53" spans="3:3">
      <c r="C53" s="10"/>
    </row>
  </sheetData>
  <mergeCells count="18">
    <mergeCell ref="B2:H2"/>
    <mergeCell ref="B46:C46"/>
    <mergeCell ref="B15:B16"/>
    <mergeCell ref="D15:D16"/>
    <mergeCell ref="F15:F16"/>
    <mergeCell ref="B3:H3"/>
    <mergeCell ref="E5:E6"/>
    <mergeCell ref="G5:G6"/>
    <mergeCell ref="B7:H7"/>
    <mergeCell ref="C15:C16"/>
    <mergeCell ref="E15:E16"/>
    <mergeCell ref="G15:G16"/>
    <mergeCell ref="H5:H6"/>
    <mergeCell ref="H15:H16"/>
    <mergeCell ref="B5:B6"/>
    <mergeCell ref="C5:C6"/>
    <mergeCell ref="D5:D6"/>
    <mergeCell ref="F5:F6"/>
  </mergeCells>
  <conditionalFormatting sqref="B5:B6">
    <cfRule type="iconSet" priority="3">
      <iconSet iconSet="3TrafficLights2">
        <cfvo type="percent" val="0"/>
        <cfvo type="percent" val="33"/>
        <cfvo type="percent" val="67"/>
      </iconSet>
    </cfRule>
    <cfRule type="dataBar" priority="4">
      <dataBar>
        <cfvo type="min"/>
        <cfvo type="max"/>
        <color rgb="FFFF555A"/>
      </dataBar>
    </cfRule>
  </conditionalFormatting>
  <conditionalFormatting sqref="B15:B16">
    <cfRule type="iconSet" priority="1">
      <iconSet iconSet="3TrafficLights2">
        <cfvo type="percent" val="0"/>
        <cfvo type="percent" val="33"/>
        <cfvo type="percent" val="67"/>
      </iconSet>
    </cfRule>
    <cfRule type="dataBar" priority="2">
      <dataBar>
        <cfvo type="min"/>
        <cfvo type="max"/>
        <color rgb="FFFF555A"/>
      </dataBar>
    </cfRule>
  </conditionalFormatting>
  <printOptions horizontalCentered="1"/>
  <pageMargins left="0.19685039370078741" right="0.19685039370078741" top="0.54" bottom="0.41" header="0.31496062992125984" footer="0.19685039370078741"/>
  <pageSetup paperSize="9" scale="95" orientation="landscape" horizontalDpi="4294967295" verticalDpi="4294967295" r:id="rId1"/>
  <headerFooter alignWithMargins="0">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E5628-F1D3-4929-AEDF-14E5DD4C0B85}">
  <dimension ref="A1:H9"/>
  <sheetViews>
    <sheetView rightToLeft="1" workbookViewId="0">
      <selection activeCell="B9" sqref="B9:G9"/>
    </sheetView>
  </sheetViews>
  <sheetFormatPr defaultRowHeight="49.5" customHeight="1"/>
  <cols>
    <col min="1" max="1" width="18.42578125" customWidth="1"/>
    <col min="2" max="2" width="17" customWidth="1"/>
    <col min="3" max="3" width="22.28515625" customWidth="1"/>
    <col min="7" max="7" width="24.28515625" customWidth="1"/>
    <col min="8" max="8" width="14.7109375" customWidth="1"/>
  </cols>
  <sheetData>
    <row r="1" spans="1:8" ht="37.5" customHeight="1" thickBot="1">
      <c r="A1" s="45" t="s">
        <v>60</v>
      </c>
      <c r="B1" s="80" t="s">
        <v>62</v>
      </c>
      <c r="C1" s="81"/>
      <c r="D1" s="81"/>
      <c r="E1" s="82" t="s">
        <v>63</v>
      </c>
      <c r="F1" s="83"/>
      <c r="G1" s="83"/>
      <c r="H1" s="46" t="s">
        <v>61</v>
      </c>
    </row>
    <row r="2" spans="1:8" ht="49.5" customHeight="1">
      <c r="A2" s="39" t="s">
        <v>41</v>
      </c>
      <c r="B2" s="77" t="s">
        <v>93</v>
      </c>
      <c r="C2" s="78"/>
      <c r="D2" s="78"/>
      <c r="E2" s="79" t="s">
        <v>92</v>
      </c>
      <c r="F2" s="79"/>
      <c r="G2" s="79"/>
      <c r="H2" s="40" t="s">
        <v>42</v>
      </c>
    </row>
    <row r="3" spans="1:8" ht="49.5" customHeight="1" thickBot="1">
      <c r="A3" s="39" t="s">
        <v>43</v>
      </c>
      <c r="B3" s="41" t="s">
        <v>53</v>
      </c>
      <c r="C3" s="42"/>
      <c r="D3" s="42"/>
      <c r="E3" s="42"/>
      <c r="F3" s="42"/>
      <c r="G3" s="43" t="s">
        <v>55</v>
      </c>
      <c r="H3" s="44" t="s">
        <v>44</v>
      </c>
    </row>
    <row r="4" spans="1:8" ht="49.5" customHeight="1" thickBot="1">
      <c r="A4" s="39" t="s">
        <v>45</v>
      </c>
      <c r="B4" s="41" t="s">
        <v>46</v>
      </c>
      <c r="C4" s="42"/>
      <c r="D4" s="42"/>
      <c r="E4" s="42"/>
      <c r="F4" s="42"/>
      <c r="G4" s="43" t="s">
        <v>47</v>
      </c>
      <c r="H4" s="44" t="s">
        <v>48</v>
      </c>
    </row>
    <row r="5" spans="1:8" ht="49.5" customHeight="1" thickBot="1">
      <c r="A5" s="39" t="s">
        <v>49</v>
      </c>
      <c r="B5" s="41" t="s">
        <v>54</v>
      </c>
      <c r="C5" s="42"/>
      <c r="D5" s="42"/>
      <c r="E5" s="42"/>
      <c r="F5" s="42"/>
      <c r="G5" s="43" t="s">
        <v>54</v>
      </c>
      <c r="H5" s="44" t="s">
        <v>50</v>
      </c>
    </row>
    <row r="6" spans="1:8" ht="49.5" customHeight="1" thickBot="1">
      <c r="A6" s="39" t="s">
        <v>51</v>
      </c>
      <c r="B6" s="41" t="s">
        <v>56</v>
      </c>
      <c r="C6" s="42"/>
      <c r="D6" s="42"/>
      <c r="E6" s="42"/>
      <c r="F6" s="42"/>
      <c r="G6" s="43" t="s">
        <v>57</v>
      </c>
      <c r="H6" s="44" t="s">
        <v>52</v>
      </c>
    </row>
    <row r="7" spans="1:8" ht="15.75" thickBot="1">
      <c r="A7" s="39" t="s">
        <v>58</v>
      </c>
      <c r="B7" s="52">
        <v>45996</v>
      </c>
      <c r="C7" s="47"/>
      <c r="D7" s="47"/>
      <c r="E7" s="47"/>
      <c r="F7" s="47"/>
      <c r="G7" s="53">
        <v>45996</v>
      </c>
      <c r="H7" s="44" t="s">
        <v>59</v>
      </c>
    </row>
    <row r="8" spans="1:8" ht="30">
      <c r="A8" s="48" t="s">
        <v>64</v>
      </c>
      <c r="B8" s="49" t="s">
        <v>65</v>
      </c>
      <c r="C8" s="49"/>
      <c r="D8" s="49"/>
      <c r="E8" s="49"/>
      <c r="F8" s="49"/>
      <c r="G8" s="50" t="s">
        <v>66</v>
      </c>
      <c r="H8" s="51" t="s">
        <v>67</v>
      </c>
    </row>
    <row r="9" spans="1:8" ht="15">
      <c r="A9" s="48" t="s">
        <v>68</v>
      </c>
      <c r="B9" s="84" t="s">
        <v>69</v>
      </c>
      <c r="C9" s="85"/>
      <c r="D9" s="85"/>
      <c r="E9" s="85"/>
      <c r="F9" s="85"/>
      <c r="G9" s="86"/>
      <c r="H9" s="51" t="s">
        <v>70</v>
      </c>
    </row>
  </sheetData>
  <mergeCells count="5">
    <mergeCell ref="B2:D2"/>
    <mergeCell ref="E2:G2"/>
    <mergeCell ref="B1:D1"/>
    <mergeCell ref="E1:G1"/>
    <mergeCell ref="B9:G9"/>
  </mergeCells>
  <hyperlinks>
    <hyperlink ref="B9" r:id="rId1" xr:uid="{C78FF886-DDC8-4420-8E3A-107D2BD1013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FFAAE3-091D-4465-B402-35DFC0AAB658}">
  <dimension ref="A1:E9"/>
  <sheetViews>
    <sheetView rightToLeft="1" workbookViewId="0">
      <selection activeCell="C5" sqref="C5"/>
    </sheetView>
  </sheetViews>
  <sheetFormatPr defaultRowHeight="50.25" customHeight="1"/>
  <cols>
    <col min="1" max="1" width="11" customWidth="1"/>
    <col min="2" max="2" width="14.7109375" customWidth="1"/>
    <col min="3" max="3" width="48.140625" customWidth="1"/>
    <col min="4" max="4" width="11" customWidth="1"/>
    <col min="5" max="5" width="24.140625" customWidth="1"/>
  </cols>
  <sheetData>
    <row r="1" spans="1:5" ht="50.25" customHeight="1">
      <c r="A1" s="54" t="s">
        <v>71</v>
      </c>
      <c r="B1" s="55" t="s">
        <v>72</v>
      </c>
      <c r="C1" s="55" t="s">
        <v>73</v>
      </c>
      <c r="D1" s="55" t="s">
        <v>74</v>
      </c>
      <c r="E1" s="56" t="s">
        <v>75</v>
      </c>
    </row>
    <row r="2" spans="1:5" ht="93" customHeight="1">
      <c r="A2" s="57">
        <v>1</v>
      </c>
      <c r="B2" s="58" t="s">
        <v>76</v>
      </c>
      <c r="C2" s="59" t="s">
        <v>77</v>
      </c>
      <c r="D2" s="59" t="s">
        <v>78</v>
      </c>
      <c r="E2" s="60" t="s">
        <v>79</v>
      </c>
    </row>
    <row r="3" spans="1:5" ht="50.25" customHeight="1">
      <c r="A3" s="61">
        <v>2</v>
      </c>
      <c r="B3" s="62" t="s">
        <v>1</v>
      </c>
      <c r="C3" s="63" t="s">
        <v>81</v>
      </c>
      <c r="D3" s="63" t="s">
        <v>78</v>
      </c>
      <c r="E3" s="64" t="s">
        <v>80</v>
      </c>
    </row>
    <row r="4" spans="1:5" ht="50.25" customHeight="1">
      <c r="A4" s="57">
        <v>3</v>
      </c>
      <c r="B4" s="58" t="s">
        <v>37</v>
      </c>
      <c r="C4" s="59" t="s">
        <v>82</v>
      </c>
      <c r="D4" s="59" t="s">
        <v>83</v>
      </c>
      <c r="E4" s="60" t="s">
        <v>80</v>
      </c>
    </row>
    <row r="5" spans="1:5" ht="93.75" customHeight="1">
      <c r="A5" s="61">
        <v>4</v>
      </c>
      <c r="B5" s="62" t="s">
        <v>32</v>
      </c>
      <c r="C5" s="63" t="s">
        <v>84</v>
      </c>
      <c r="D5" s="63" t="s">
        <v>78</v>
      </c>
      <c r="E5" s="64" t="s">
        <v>80</v>
      </c>
    </row>
    <row r="6" spans="1:5" ht="75.75" customHeight="1">
      <c r="A6" s="57">
        <v>5</v>
      </c>
      <c r="B6" s="58" t="s">
        <v>85</v>
      </c>
      <c r="C6" s="59" t="s">
        <v>86</v>
      </c>
      <c r="D6" s="59" t="s">
        <v>87</v>
      </c>
      <c r="E6" s="60" t="s">
        <v>80</v>
      </c>
    </row>
    <row r="7" spans="1:5" ht="50.25" customHeight="1">
      <c r="A7" s="61">
        <v>6</v>
      </c>
      <c r="B7" s="62" t="s">
        <v>33</v>
      </c>
      <c r="C7" s="63" t="s">
        <v>88</v>
      </c>
      <c r="D7" s="63" t="s">
        <v>83</v>
      </c>
      <c r="E7" s="64" t="s">
        <v>80</v>
      </c>
    </row>
    <row r="8" spans="1:5" ht="65.25" customHeight="1">
      <c r="A8" s="57">
        <v>7</v>
      </c>
      <c r="B8" s="58" t="s">
        <v>36</v>
      </c>
      <c r="C8" s="59" t="s">
        <v>89</v>
      </c>
      <c r="D8" s="59" t="s">
        <v>87</v>
      </c>
      <c r="E8" s="60" t="s">
        <v>80</v>
      </c>
    </row>
    <row r="9" spans="1:5" ht="50.25" customHeight="1">
      <c r="A9" s="65">
        <v>8</v>
      </c>
      <c r="B9" s="66" t="s">
        <v>90</v>
      </c>
      <c r="C9" s="67" t="s">
        <v>91</v>
      </c>
      <c r="D9" s="67" t="s">
        <v>83</v>
      </c>
      <c r="E9" s="68" t="s">
        <v>80</v>
      </c>
    </row>
  </sheetData>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d="http://www.w3.org/2001/XMLSchema" xmlns:xsi="http://www.w3.org/2001/XMLSchema-instance" xmlns="http://www.boldonjames.com/2008/01/sie/internal/label" sislVersion="0" policy="5a77a135-1c21-4c75-9e8b-9f9a6913197e" origin="userSelected">
  <element uid="ede1f2ab-2e1a-472a-9be0-161d6af2d775" value=""/>
</sisl>
</file>

<file path=customXml/itemProps1.xml><?xml version="1.0" encoding="utf-8"?>
<ds:datastoreItem xmlns:ds="http://schemas.openxmlformats.org/officeDocument/2006/customXml" ds:itemID="{1402A151-D0F6-4AB8-916B-CAAB5638072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قطاعات 2020 </vt:lpstr>
      <vt:lpstr>البيانات الوصفية</vt:lpstr>
      <vt:lpstr>المتغيرات</vt:lpstr>
      <vt:lpstr>'قطاعات 2020 '!Print_Area</vt:lpstr>
      <vt:lpstr>'قطاعات 2020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NSaadi</dc:creator>
  <cp:lastModifiedBy>Marwa Al Rawahi</cp:lastModifiedBy>
  <cp:lastPrinted>2024-08-07T07:37:31Z</cp:lastPrinted>
  <dcterms:created xsi:type="dcterms:W3CDTF">2011-05-16T06:04:10Z</dcterms:created>
  <dcterms:modified xsi:type="dcterms:W3CDTF">2025-07-10T05:18:07Z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493155ef-3923-427b-8417-77b6026346e1</vt:lpwstr>
  </property>
  <property fmtid="{D5CDD505-2E9C-101B-9397-08002B2CF9AE}" pid="3" name="bjSaver">
    <vt:lpwstr>77vmVripN6/PWVEYx3bVdDhL8oR7fc0c</vt:lpwstr>
  </property>
  <property fmtid="{D5CDD505-2E9C-101B-9397-08002B2CF9AE}" pid="4" name="bjClsUserRVM">
    <vt:lpwstr>[]</vt:lpwstr>
  </property>
  <property fmtid="{D5CDD505-2E9C-101B-9397-08002B2CF9AE}" pid="5" name="bjDocumentLabelXML">
    <vt:lpwstr>&lt;?xml version="1.0" encoding="us-ascii"?&gt;&lt;sisl xmlns:xsd="http://www.w3.org/2001/XMLSchema" xmlns:xsi="http://www.w3.org/2001/XMLSchema-instance" sislVersion="0" policy="5a77a135-1c21-4c75-9e8b-9f9a6913197e" origin="userSelected" xmlns="http://www.boldonj</vt:lpwstr>
  </property>
  <property fmtid="{D5CDD505-2E9C-101B-9397-08002B2CF9AE}" pid="6" name="bjDocumentLabelXML-0">
    <vt:lpwstr>ames.com/2008/01/sie/internal/label"&gt;&lt;element uid="ede1f2ab-2e1a-472a-9be0-161d6af2d775" value="" /&gt;&lt;/sisl&gt;</vt:lpwstr>
  </property>
</Properties>
</file>