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بعة\"/>
    </mc:Choice>
  </mc:AlternateContent>
  <xr:revisionPtr revIDLastSave="0" documentId="13_ncr:1_{16AEBB8D-911F-458B-8C2A-E59582B807F9}" xr6:coauthVersionLast="36" xr6:coauthVersionMax="36" xr10:uidLastSave="{00000000-0000-0000-0000-000000000000}"/>
  <bookViews>
    <workbookView xWindow="0" yWindow="0" windowWidth="28800" windowHeight="12105" tabRatio="850" xr2:uid="{00000000-000D-0000-FFFF-FFFF00000000}"/>
  </bookViews>
  <sheets>
    <sheet name="قطاعات 2010 " sheetId="93" r:id="rId1"/>
    <sheet name="البيانات الوصفية" sheetId="112" r:id="rId2"/>
    <sheet name="المتغيرات" sheetId="114" r:id="rId3"/>
  </sheets>
  <definedNames>
    <definedName name="_xlnm.Print_Area" localSheetId="0">'قطاعات 2010 '!$B$13:$G$46</definedName>
    <definedName name="_xlnm.Print_Titles" localSheetId="0">'قطاعات 2010 '!$14:$16</definedName>
  </definedNames>
  <calcPr calcId="191029"/>
</workbook>
</file>

<file path=xl/calcChain.xml><?xml version="1.0" encoding="utf-8"?>
<calcChain xmlns="http://schemas.openxmlformats.org/spreadsheetml/2006/main">
  <c r="C17" i="93" l="1"/>
  <c r="D17" i="93"/>
  <c r="H17" i="93"/>
  <c r="F17" i="93"/>
  <c r="H23" i="93"/>
  <c r="H22" i="93"/>
  <c r="H21" i="93"/>
  <c r="H20" i="93"/>
  <c r="H19" i="93"/>
  <c r="C24" i="93"/>
  <c r="C9" i="93" l="1"/>
  <c r="H45" i="93" l="1"/>
  <c r="H44" i="93"/>
  <c r="H43" i="93"/>
  <c r="H42" i="93"/>
  <c r="H41" i="93"/>
  <c r="H40" i="93"/>
  <c r="H39" i="93"/>
  <c r="H37" i="93"/>
  <c r="H36" i="93"/>
  <c r="H35" i="93"/>
  <c r="H34" i="93"/>
  <c r="H33" i="93"/>
  <c r="H32" i="93"/>
  <c r="H30" i="93"/>
  <c r="H29" i="93"/>
  <c r="H28" i="93"/>
  <c r="H27" i="93"/>
  <c r="H26" i="93"/>
  <c r="H25" i="93"/>
  <c r="H18" i="93"/>
  <c r="H31" i="93" l="1"/>
  <c r="H38" i="93"/>
  <c r="H24" i="93"/>
  <c r="H46" i="93" s="1"/>
  <c r="D31" i="93" l="1"/>
  <c r="D10" i="93" s="1"/>
  <c r="D8" i="93"/>
  <c r="D24" i="93"/>
  <c r="D9" i="93" s="1"/>
  <c r="F31" i="93"/>
  <c r="F10" i="93" s="1"/>
  <c r="H10" i="93" l="1"/>
  <c r="E9" i="93"/>
  <c r="F8" i="93" l="1"/>
  <c r="H8" i="93" l="1"/>
  <c r="C8" i="93" l="1"/>
  <c r="E8" i="93" l="1"/>
  <c r="G8" i="93"/>
  <c r="C31" i="93"/>
  <c r="C10" i="93" s="1"/>
  <c r="G10" i="93" l="1"/>
  <c r="E10" i="93"/>
  <c r="G36" i="93" l="1"/>
  <c r="G37" i="93"/>
  <c r="G41" i="93"/>
  <c r="E42" i="93"/>
  <c r="E43" i="93"/>
  <c r="E44" i="93"/>
  <c r="E28" i="93"/>
  <c r="E21" i="93"/>
  <c r="G30" i="93"/>
  <c r="G23" i="93"/>
  <c r="F38" i="93"/>
  <c r="F11" i="93" s="1"/>
  <c r="G32" i="93"/>
  <c r="D38" i="93"/>
  <c r="D11" i="93" s="1"/>
  <c r="F24" i="93"/>
  <c r="F9" i="93" s="1"/>
  <c r="G45" i="93"/>
  <c r="E40" i="93"/>
  <c r="G39" i="93"/>
  <c r="G34" i="93"/>
  <c r="E33" i="93"/>
  <c r="G29" i="93"/>
  <c r="G27" i="93"/>
  <c r="G25" i="93"/>
  <c r="G40" i="93"/>
  <c r="G33" i="93"/>
  <c r="E25" i="93"/>
  <c r="E27" i="93"/>
  <c r="E29" i="93"/>
  <c r="E39" i="93"/>
  <c r="E45" i="93"/>
  <c r="G21" i="93"/>
  <c r="E20" i="93"/>
  <c r="G20" i="93"/>
  <c r="H11" i="93" l="1"/>
  <c r="D12" i="93"/>
  <c r="G9" i="93"/>
  <c r="H9" i="93"/>
  <c r="H12" i="93" s="1"/>
  <c r="F12" i="93"/>
  <c r="E23" i="93"/>
  <c r="G35" i="93"/>
  <c r="E34" i="93"/>
  <c r="G28" i="93"/>
  <c r="G42" i="93"/>
  <c r="C38" i="93"/>
  <c r="C11" i="93" s="1"/>
  <c r="E35" i="93"/>
  <c r="E32" i="93"/>
  <c r="E37" i="93"/>
  <c r="E30" i="93"/>
  <c r="G26" i="93"/>
  <c r="E26" i="93"/>
  <c r="G22" i="93"/>
  <c r="E41" i="93"/>
  <c r="G44" i="93"/>
  <c r="G43" i="93"/>
  <c r="E22" i="93"/>
  <c r="F46" i="93"/>
  <c r="D46" i="93"/>
  <c r="E36" i="93"/>
  <c r="G11" i="93" l="1"/>
  <c r="E11" i="93"/>
  <c r="C12" i="93"/>
  <c r="E12" i="93" s="1"/>
  <c r="G12" i="93"/>
  <c r="G38" i="93"/>
  <c r="E31" i="93"/>
  <c r="C46" i="93"/>
  <c r="E46" i="93" s="1"/>
  <c r="E38" i="93"/>
  <c r="E24" i="93"/>
  <c r="G24" i="93"/>
  <c r="G17" i="93"/>
  <c r="E17" i="93"/>
  <c r="G31" i="93"/>
  <c r="G46" i="93" l="1"/>
</calcChain>
</file>

<file path=xl/sharedStrings.xml><?xml version="1.0" encoding="utf-8"?>
<sst xmlns="http://schemas.openxmlformats.org/spreadsheetml/2006/main" count="124" uniqueCount="96">
  <si>
    <t>(مليون ريال عماني)</t>
  </si>
  <si>
    <t>القطــــــــــــــــــــاع</t>
  </si>
  <si>
    <t>قطاع ‏‏الإنتاج ‏السلعي</t>
  </si>
  <si>
    <t>قطاع ‏الإنتاج الخدمي</t>
  </si>
  <si>
    <t>قطاع الهياكل الإجتماعية</t>
  </si>
  <si>
    <t>قطاع ‏الهياكل ‏الأساسية</t>
  </si>
  <si>
    <t>الإجمـــــــــــالي</t>
  </si>
  <si>
    <t>النفط الخام</t>
  </si>
  <si>
    <t>المعادن والمحاجر</t>
  </si>
  <si>
    <t>الزراعة</t>
  </si>
  <si>
    <t>الأسماك</t>
  </si>
  <si>
    <t>الصناعة‏ التحويلية</t>
  </si>
  <si>
    <t>الإسكان</t>
  </si>
  <si>
    <t>التجاره</t>
  </si>
  <si>
    <t>الكهرباء</t>
  </si>
  <si>
    <t>المياه</t>
  </si>
  <si>
    <t>البريد‏ والبرق‏  والهاتف</t>
  </si>
  <si>
    <t>السياحة</t>
  </si>
  <si>
    <t>التعليم</t>
  </si>
  <si>
    <t>التدريب المهني</t>
  </si>
  <si>
    <t>الصحة</t>
  </si>
  <si>
    <t>الإعلام‏  والثقافة  والشؤون  الدينية</t>
  </si>
  <si>
    <t>المراكز ‏الإجتماعية</t>
  </si>
  <si>
    <t>مراكز ‏الشـباب‏</t>
  </si>
  <si>
    <t>الطرق</t>
  </si>
  <si>
    <t>المطارات‏</t>
  </si>
  <si>
    <t>الموانئ</t>
  </si>
  <si>
    <t>الري ‏وموارد ‏المياه</t>
  </si>
  <si>
    <t>تخطيط‏ المدن‏ وخدمات  البلديات‏</t>
  </si>
  <si>
    <t xml:space="preserve">الإدارة‏ الحكومية     </t>
  </si>
  <si>
    <t>البيئة ومكافحة  التلوث</t>
  </si>
  <si>
    <t xml:space="preserve"> </t>
  </si>
  <si>
    <t xml:space="preserve">اجمالي الإلتزام </t>
  </si>
  <si>
    <t>اجمالي الصرف</t>
  </si>
  <si>
    <t>رصيد الالتزام (الالتزام-الصرف)</t>
  </si>
  <si>
    <t>نسبة الصرف إلى المبالغ المعتمدة %</t>
  </si>
  <si>
    <t>المبالغ المعتمدة</t>
  </si>
  <si>
    <t>رصيد الالتزام (الالتزام- الصرف)</t>
  </si>
  <si>
    <t>نسبة الإلتزام إلى المبالغ المعتمدة %</t>
  </si>
  <si>
    <t>القطاعات الرئيسية</t>
  </si>
  <si>
    <t xml:space="preserve">الغاز الطبيعي </t>
  </si>
  <si>
    <t>موقف إقفال الخطة الخمسية السابعة (2006-2010)- حسب القطاعات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</si>
  <si>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</si>
  <si>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</si>
  <si>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</si>
  <si>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</si>
  <si>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</si>
  <si>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</si>
  <si>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</si>
  <si>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</si>
  <si>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</si>
  <si>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</si>
  <si>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</si>
  <si>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</si>
  <si>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</si>
  <si>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</si>
  <si>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</si>
  <si>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</si>
  <si>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(2006-2010) </t>
  </si>
  <si>
    <t>2006-2010</t>
  </si>
  <si>
    <t xml:space="preserve">تاريخ التحديث </t>
  </si>
  <si>
    <t>Update Date</t>
  </si>
  <si>
    <t>اسم مجموعة البيانات</t>
  </si>
  <si>
    <t>Dataset Name</t>
  </si>
  <si>
    <t xml:space="preserve"> موقف إقفال الخطة الخمسية السابعة (2006-2010)</t>
  </si>
  <si>
    <t>the status of the closure of the  Seventh Five-Year Plan (2006-2010)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</si>
  <si>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</si>
  <si>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</si>
  <si>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</si>
  <si>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</si>
  <si>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</si>
  <si>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</si>
  <si>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</si>
  <si>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</si>
  <si>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</si>
  <si>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</si>
  <si>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</si>
  <si>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</si>
  <si>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</si>
  <si>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</si>
  <si>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</si>
  <si>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</si>
  <si>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</si>
  <si>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</si>
  <si>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</si>
  <si>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</si>
  <si>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</si>
  <si>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</si>
  <si>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</si>
  <si>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</si>
  <si>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</si>
  <si>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</si>
  <si>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</si>
  <si>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هو مجموعة مترابطة من الأنشطة الاقتصادية أو الاجتماعية ذات الطبيعة المتماثلة، التي يجري تصنيفها معًا لأغراض التخطيط والتقييم والسياسات</t>
  </si>
  <si>
    <t xml:space="preserve">تستعرض هذه القاعدة موقف إقفال الخطة الخمسية السابعة (2006-2010) بحسب القطاعات </t>
  </si>
  <si>
    <t>This database presents the status of the closure of the Seventh Five-Year Plan (2006-2010)  based on sectors.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</si>
</sst>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1" formatCode="#,##0.0"/>
  </numFmts>
  <fonts count="58">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name val="Akhbar MT"/>
      <charset val="178"/>
    </font>
    <font>
      <sz val="10"/>
      <name val="Akhbar MT"/>
      <charset val="178"/>
    </font>
    <font>
      <sz val="14"/>
      <name val="Akhbar MT"/>
      <charset val="178"/>
    </font>
    <font>
      <sz val="24"/>
      <name val="Akhbar MT"/>
      <charset val="178"/>
    </font>
    <font>
      <sz val="16"/>
      <name val="Akhbar MT"/>
      <charset val="178"/>
    </font>
    <font>
      <sz val="22"/>
      <name val="Akhbar MT"/>
      <charset val="178"/>
    </font>
    <font>
      <sz val="16"/>
      <color indexed="10"/>
      <name val="Akhbar MT"/>
      <charset val="178"/>
    </font>
    <font>
      <b/>
      <sz val="16"/>
      <name val="Akhbar MT"/>
      <charset val="178"/>
    </font>
    <font>
      <sz val="8"/>
      <name val="Akhbar MT"/>
      <charset val="178"/>
    </font>
    <font>
      <sz val="8"/>
      <color indexed="48"/>
      <name val="Akhbar MT"/>
      <charset val="178"/>
    </font>
    <font>
      <b/>
      <sz val="16"/>
      <color theme="1"/>
      <name val="Akhbar MT"/>
      <charset val="178"/>
    </font>
    <font>
      <sz val="16"/>
      <color theme="1"/>
      <name val="Akhbar MT"/>
      <charset val="178"/>
    </font>
    <font>
      <b/>
      <sz val="17"/>
      <color indexed="12"/>
      <name val="Akhbar MT"/>
      <charset val="178"/>
    </font>
    <font>
      <sz val="22"/>
      <color indexed="10"/>
      <name val="Akhbar MT"/>
      <charset val="178"/>
    </font>
    <font>
      <sz val="13"/>
      <color rgb="FFFF0000"/>
      <name val="Akhbar MT"/>
      <charset val="178"/>
    </font>
    <font>
      <sz val="10"/>
      <color rgb="FF00B050"/>
      <name val="Akhbar MT"/>
      <charset val="178"/>
    </font>
    <font>
      <sz val="11"/>
      <color indexed="10"/>
      <name val="Akhbar MT"/>
      <charset val="178"/>
    </font>
    <font>
      <b/>
      <sz val="15"/>
      <name val="Akhbar MT"/>
      <charset val="178"/>
    </font>
    <font>
      <b/>
      <sz val="18"/>
      <name val="Akhbar MT"/>
      <charset val="178"/>
    </font>
    <font>
      <b/>
      <sz val="18"/>
      <color theme="1"/>
      <name val="Akhbar MT"/>
      <charset val="178"/>
    </font>
    <font>
      <sz val="20"/>
      <color rgb="FFC0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b/>
      <sz val="10"/>
      <name val="Arial"/>
      <family val="2"/>
    </font>
    <font>
      <u/>
      <sz val="10"/>
      <color theme="10"/>
      <name val="Arial"/>
      <charset val="178"/>
    </font>
    <font>
      <b/>
      <sz val="12"/>
      <color theme="1"/>
      <name val="Calibri"/>
      <family val="2"/>
      <scheme val="minor"/>
    </font>
    <font>
      <sz val="12"/>
      <color theme="1"/>
      <name val="Calibri"/>
      <family val="2"/>
      <scheme val="minor"/>
    </font>
  </fonts>
  <fills count="4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9">
    <xf numFmtId="0" fontId="0" fillId="0" borderId="0"/>
    <xf numFmtId="167" fontId="10" fillId="0" borderId="1" applyNumberFormat="0">
      <alignment horizontal="right" readingOrder="2"/>
    </xf>
    <xf numFmtId="0" fontId="8" fillId="0" borderId="0"/>
    <xf numFmtId="0" fontId="8" fillId="0" borderId="0"/>
    <xf numFmtId="0" fontId="8" fillId="0" borderId="0"/>
    <xf numFmtId="0" fontId="8" fillId="0" borderId="0"/>
    <xf numFmtId="0" fontId="9" fillId="0" borderId="0"/>
    <xf numFmtId="0" fontId="11" fillId="0" borderId="0"/>
    <xf numFmtId="0" fontId="8"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2" fillId="0" borderId="0" applyNumberFormat="0" applyFill="0" applyBorder="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6" applyNumberFormat="0" applyFill="0" applyAlignment="0" applyProtection="0"/>
    <xf numFmtId="0" fontId="27"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7" fillId="34" borderId="0" applyNumberFormat="0" applyBorder="0" applyAlignment="0" applyProtection="0"/>
    <xf numFmtId="0" fontId="5" fillId="0" borderId="0"/>
    <xf numFmtId="0" fontId="5" fillId="10" borderId="15" applyNumberFormat="0" applyFont="0" applyAlignment="0" applyProtection="0"/>
    <xf numFmtId="165" fontId="8" fillId="0" borderId="0" applyFont="0" applyFill="0" applyBorder="0" applyAlignment="0" applyProtection="0"/>
    <xf numFmtId="0" fontId="4" fillId="0" borderId="0"/>
    <xf numFmtId="0" fontId="4"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5" applyNumberFormat="0" applyFont="0" applyAlignment="0" applyProtection="0"/>
    <xf numFmtId="0" fontId="2" fillId="0" borderId="0"/>
    <xf numFmtId="0" fontId="1" fillId="0" borderId="0"/>
    <xf numFmtId="0" fontId="55" fillId="0" borderId="0" applyNumberFormat="0" applyFill="0" applyBorder="0" applyAlignment="0" applyProtection="0"/>
    <xf numFmtId="0" fontId="3" fillId="0" borderId="0"/>
  </cellStyleXfs>
  <cellXfs count="86">
    <xf numFmtId="0" fontId="0" fillId="0" borderId="0" xfId="0"/>
    <xf numFmtId="3" fontId="29" fillId="0" borderId="0" xfId="7" applyNumberFormat="1" applyFont="1" applyAlignment="1">
      <alignment vertical="center"/>
    </xf>
    <xf numFmtId="0" fontId="42" fillId="0" borderId="0" xfId="2" applyFont="1" applyAlignment="1">
      <alignment horizontal="left" indent="3" readingOrder="2"/>
    </xf>
    <xf numFmtId="166" fontId="39" fillId="3" borderId="2" xfId="7" applyNumberFormat="1" applyFont="1" applyFill="1" applyBorder="1" applyAlignment="1">
      <alignment horizontal="center" vertical="center"/>
    </xf>
    <xf numFmtId="170" fontId="39" fillId="3" borderId="2" xfId="7" applyNumberFormat="1" applyFont="1" applyFill="1" applyBorder="1" applyAlignment="1">
      <alignment horizontal="center" vertical="center" readingOrder="2"/>
    </xf>
    <xf numFmtId="0" fontId="33" fillId="0" borderId="0" xfId="7" applyFont="1" applyBorder="1" applyAlignment="1">
      <alignment horizontal="right" vertical="center" readingOrder="2"/>
    </xf>
    <xf numFmtId="0" fontId="37" fillId="37" borderId="0" xfId="2" applyFont="1" applyFill="1" applyAlignment="1">
      <alignment horizontal="left" indent="3" readingOrder="2"/>
    </xf>
    <xf numFmtId="0" fontId="29" fillId="0" borderId="0" xfId="7" applyFont="1" applyAlignment="1">
      <alignment horizontal="center" vertical="center"/>
    </xf>
    <xf numFmtId="3" fontId="33" fillId="0" borderId="0" xfId="7" applyNumberFormat="1" applyFont="1" applyAlignment="1">
      <alignment vertical="center"/>
    </xf>
    <xf numFmtId="166" fontId="34" fillId="3" borderId="2" xfId="7" applyNumberFormat="1" applyFont="1" applyFill="1" applyBorder="1" applyAlignment="1">
      <alignment horizontal="center" vertical="center"/>
    </xf>
    <xf numFmtId="171" fontId="33" fillId="0" borderId="0" xfId="7" applyNumberFormat="1" applyFont="1" applyAlignment="1">
      <alignment vertical="center"/>
    </xf>
    <xf numFmtId="0" fontId="29" fillId="0" borderId="0" xfId="7" applyFont="1" applyAlignment="1">
      <alignment vertical="center"/>
    </xf>
    <xf numFmtId="0" fontId="40" fillId="0" borderId="0" xfId="8" applyFont="1" applyAlignment="1">
      <alignment vertical="center" readingOrder="2"/>
    </xf>
    <xf numFmtId="0" fontId="30" fillId="0" borderId="0" xfId="7" applyFont="1" applyBorder="1" applyAlignment="1">
      <alignment horizontal="right" vertical="center" readingOrder="2"/>
    </xf>
    <xf numFmtId="166" fontId="39" fillId="0" borderId="2" xfId="7" applyNumberFormat="1" applyFont="1" applyFill="1" applyBorder="1" applyAlignment="1">
      <alignment horizontal="center" vertical="center"/>
    </xf>
    <xf numFmtId="3" fontId="36" fillId="37" borderId="0" xfId="7" applyNumberFormat="1" applyFont="1" applyFill="1" applyAlignment="1">
      <alignment vertical="center"/>
    </xf>
    <xf numFmtId="0" fontId="43" fillId="0" borderId="0" xfId="7" applyFont="1" applyAlignment="1">
      <alignment vertical="center"/>
    </xf>
    <xf numFmtId="166" fontId="38" fillId="3" borderId="2" xfId="7" applyNumberFormat="1" applyFont="1" applyFill="1" applyBorder="1" applyAlignment="1">
      <alignment horizontal="center" vertical="center"/>
    </xf>
    <xf numFmtId="3" fontId="33" fillId="37" borderId="0" xfId="7" applyNumberFormat="1" applyFont="1" applyFill="1" applyAlignment="1">
      <alignment vertical="center"/>
    </xf>
    <xf numFmtId="170" fontId="39" fillId="0" borderId="2" xfId="7" applyNumberFormat="1" applyFont="1" applyFill="1" applyBorder="1" applyAlignment="1">
      <alignment horizontal="center" vertical="center" readingOrder="2"/>
    </xf>
    <xf numFmtId="3" fontId="31" fillId="37" borderId="0" xfId="7" applyNumberFormat="1" applyFont="1" applyFill="1" applyAlignment="1">
      <alignment vertical="center"/>
    </xf>
    <xf numFmtId="0" fontId="41" fillId="0" borderId="0" xfId="6" applyFont="1" applyBorder="1" applyAlignment="1">
      <alignment horizontal="left"/>
    </xf>
    <xf numFmtId="0" fontId="36" fillId="0" borderId="0" xfId="7" applyFont="1" applyAlignment="1">
      <alignment vertical="center"/>
    </xf>
    <xf numFmtId="166" fontId="29" fillId="0" borderId="0" xfId="7" applyNumberFormat="1" applyFont="1" applyAlignment="1">
      <alignment vertical="center"/>
    </xf>
    <xf numFmtId="0" fontId="35" fillId="35" borderId="2" xfId="7" applyFont="1" applyFill="1" applyBorder="1" applyAlignment="1">
      <alignment horizontal="center" vertical="center" readingOrder="2"/>
    </xf>
    <xf numFmtId="166" fontId="35" fillId="35" borderId="2" xfId="7" applyNumberFormat="1" applyFont="1" applyFill="1" applyBorder="1" applyAlignment="1">
      <alignment horizontal="center" vertical="center"/>
    </xf>
    <xf numFmtId="170" fontId="35" fillId="35" borderId="2" xfId="7" applyNumberFormat="1" applyFont="1" applyFill="1" applyBorder="1" applyAlignment="1">
      <alignment horizontal="center" vertical="center" readingOrder="2"/>
    </xf>
    <xf numFmtId="166" fontId="35" fillId="35" borderId="2" xfId="7" applyNumberFormat="1" applyFont="1" applyFill="1" applyBorder="1" applyAlignment="1">
      <alignment horizontal="center" vertical="center" readingOrder="2"/>
    </xf>
    <xf numFmtId="166" fontId="35" fillId="35" borderId="2" xfId="2" applyNumberFormat="1" applyFont="1" applyFill="1" applyBorder="1" applyAlignment="1">
      <alignment horizontal="center" vertical="center" readingOrder="2"/>
    </xf>
    <xf numFmtId="166" fontId="45" fillId="38" borderId="2" xfId="7" applyNumberFormat="1" applyFont="1" applyFill="1" applyBorder="1" applyAlignment="1">
      <alignment horizontal="center" vertical="center"/>
    </xf>
    <xf numFmtId="170" fontId="45" fillId="38" borderId="2" xfId="7" applyNumberFormat="1" applyFont="1" applyFill="1" applyBorder="1" applyAlignment="1">
      <alignment horizontal="center" vertical="center" readingOrder="2"/>
    </xf>
    <xf numFmtId="166" fontId="45" fillId="38" borderId="2" xfId="7" applyNumberFormat="1" applyFont="1" applyFill="1" applyBorder="1" applyAlignment="1">
      <alignment horizontal="center" vertical="center" readingOrder="2"/>
    </xf>
    <xf numFmtId="166" fontId="46" fillId="38" borderId="2" xfId="7" applyNumberFormat="1" applyFont="1" applyFill="1" applyBorder="1" applyAlignment="1">
      <alignment horizontal="center" vertical="center"/>
    </xf>
    <xf numFmtId="0" fontId="35" fillId="38" borderId="2" xfId="7" applyFont="1" applyFill="1" applyBorder="1" applyAlignment="1">
      <alignment horizontal="center" vertical="center" readingOrder="2"/>
    </xf>
    <xf numFmtId="0" fontId="39" fillId="36" borderId="2" xfId="7" applyFont="1" applyFill="1" applyBorder="1" applyAlignment="1">
      <alignment vertical="center" readingOrder="2"/>
    </xf>
    <xf numFmtId="0" fontId="47" fillId="36" borderId="2" xfId="7" applyFont="1" applyFill="1" applyBorder="1" applyAlignment="1">
      <alignment horizontal="center" vertical="center" wrapText="1" readingOrder="2"/>
    </xf>
    <xf numFmtId="0" fontId="48" fillId="0" borderId="0" xfId="6" applyFont="1" applyBorder="1" applyAlignment="1">
      <alignment horizontal="left"/>
    </xf>
    <xf numFmtId="0" fontId="48" fillId="37" borderId="0" xfId="6" applyFont="1" applyFill="1" applyBorder="1" applyAlignment="1">
      <alignment horizontal="left"/>
    </xf>
    <xf numFmtId="0" fontId="49" fillId="37" borderId="18" xfId="75" applyFont="1" applyFill="1" applyBorder="1" applyAlignment="1">
      <alignment horizontal="right" vertical="center" wrapText="1" indent="1" readingOrder="2"/>
    </xf>
    <xf numFmtId="0" fontId="52" fillId="37" borderId="20" xfId="75" applyFont="1" applyFill="1" applyBorder="1" applyAlignment="1">
      <alignment vertical="center" wrapText="1"/>
    </xf>
    <xf numFmtId="0" fontId="50" fillId="37" borderId="0" xfId="75" applyFont="1" applyFill="1" applyAlignment="1">
      <alignment horizontal="right" vertical="center"/>
    </xf>
    <xf numFmtId="0" fontId="50" fillId="37" borderId="0" xfId="75" applyFont="1" applyFill="1" applyAlignment="1">
      <alignment horizontal="center" vertical="center"/>
    </xf>
    <xf numFmtId="0" fontId="53" fillId="37" borderId="21" xfId="75" applyFont="1" applyFill="1" applyBorder="1" applyAlignment="1">
      <alignment vertical="center"/>
    </xf>
    <xf numFmtId="0" fontId="50" fillId="37" borderId="22" xfId="75" applyFont="1" applyFill="1" applyBorder="1" applyAlignment="1">
      <alignment vertical="center" wrapText="1"/>
    </xf>
    <xf numFmtId="14" fontId="0" fillId="37" borderId="0" xfId="0" applyNumberFormat="1" applyFill="1"/>
    <xf numFmtId="0" fontId="54" fillId="37" borderId="0" xfId="0" applyFont="1" applyFill="1"/>
    <xf numFmtId="14" fontId="0" fillId="37" borderId="0" xfId="0" applyNumberFormat="1" applyFill="1" applyAlignment="1">
      <alignment horizontal="left"/>
    </xf>
    <xf numFmtId="0" fontId="49" fillId="39" borderId="18" xfId="76" applyFont="1" applyFill="1" applyBorder="1" applyAlignment="1">
      <alignment horizontal="right" vertical="center" wrapText="1" indent="1" readingOrder="2"/>
    </xf>
    <xf numFmtId="0" fontId="52" fillId="40" borderId="20" xfId="76" applyFont="1" applyFill="1" applyBorder="1" applyAlignment="1">
      <alignment vertical="center" wrapText="1"/>
    </xf>
    <xf numFmtId="0" fontId="50" fillId="39" borderId="0" xfId="76" applyFont="1" applyFill="1" applyAlignment="1">
      <alignment horizontal="left" vertical="center" wrapText="1"/>
    </xf>
    <xf numFmtId="0" fontId="49" fillId="39" borderId="23" xfId="76" applyFont="1" applyFill="1" applyBorder="1" applyAlignment="1">
      <alignment horizontal="right" vertical="center" wrapText="1" indent="1" readingOrder="2"/>
    </xf>
    <xf numFmtId="0" fontId="50" fillId="39" borderId="0" xfId="76" applyFont="1" applyFill="1" applyAlignment="1">
      <alignment horizontal="right" vertical="center"/>
    </xf>
    <xf numFmtId="49" fontId="49" fillId="39" borderId="18" xfId="76" applyNumberFormat="1" applyFont="1" applyFill="1" applyBorder="1" applyAlignment="1">
      <alignment horizontal="left" vertical="center" wrapText="1"/>
    </xf>
    <xf numFmtId="0" fontId="56" fillId="41" borderId="25" xfId="78" applyFont="1" applyFill="1" applyBorder="1" applyAlignment="1">
      <alignment horizontal="center" vertical="center" wrapText="1" readingOrder="2"/>
    </xf>
    <xf numFmtId="0" fontId="57" fillId="41" borderId="4" xfId="78" applyFont="1" applyFill="1" applyBorder="1" applyAlignment="1">
      <alignment horizontal="center" vertical="center" wrapText="1" readingOrder="2"/>
    </xf>
    <xf numFmtId="0" fontId="57" fillId="41" borderId="26" xfId="78" applyFont="1" applyFill="1" applyBorder="1" applyAlignment="1">
      <alignment horizontal="center" vertical="center" wrapText="1" readingOrder="2"/>
    </xf>
    <xf numFmtId="0" fontId="56" fillId="41" borderId="27" xfId="78" applyFont="1" applyFill="1" applyBorder="1" applyAlignment="1">
      <alignment horizontal="center" vertical="center" wrapText="1" readingOrder="2"/>
    </xf>
    <xf numFmtId="0" fontId="57" fillId="41" borderId="2" xfId="78" applyFont="1" applyFill="1" applyBorder="1" applyAlignment="1">
      <alignment horizontal="center" vertical="center" wrapText="1" readingOrder="2"/>
    </xf>
    <xf numFmtId="0" fontId="57" fillId="41" borderId="5" xfId="78" applyFont="1" applyFill="1" applyBorder="1" applyAlignment="1">
      <alignment horizontal="center" vertical="center" wrapText="1" readingOrder="2"/>
    </xf>
    <xf numFmtId="0" fontId="56" fillId="0" borderId="27" xfId="78" applyFont="1" applyBorder="1" applyAlignment="1">
      <alignment horizontal="center" vertical="center" wrapText="1" readingOrder="2"/>
    </xf>
    <xf numFmtId="0" fontId="56" fillId="0" borderId="2" xfId="78" applyFont="1" applyBorder="1" applyAlignment="1">
      <alignment horizontal="center" vertical="center" wrapText="1" readingOrder="2"/>
    </xf>
    <xf numFmtId="0" fontId="57" fillId="0" borderId="2" xfId="78" applyFont="1" applyBorder="1" applyAlignment="1">
      <alignment horizontal="center" vertical="center" wrapText="1" readingOrder="2"/>
    </xf>
    <xf numFmtId="0" fontId="57" fillId="0" borderId="5" xfId="78" applyFont="1" applyBorder="1" applyAlignment="1">
      <alignment horizontal="center" vertical="center" wrapText="1" readingOrder="2"/>
    </xf>
    <xf numFmtId="0" fontId="56" fillId="41" borderId="2" xfId="78" applyFont="1" applyFill="1" applyBorder="1" applyAlignment="1">
      <alignment horizontal="center" vertical="center" wrapText="1" readingOrder="2"/>
    </xf>
    <xf numFmtId="0" fontId="56" fillId="0" borderId="28" xfId="78" applyFont="1" applyBorder="1" applyAlignment="1">
      <alignment horizontal="center" vertical="center" wrapText="1" readingOrder="2"/>
    </xf>
    <xf numFmtId="0" fontId="56" fillId="0" borderId="3" xfId="78" applyFont="1" applyBorder="1" applyAlignment="1">
      <alignment horizontal="center" vertical="center" wrapText="1" readingOrder="2"/>
    </xf>
    <xf numFmtId="0" fontId="57" fillId="0" borderId="3" xfId="78" applyFont="1" applyBorder="1" applyAlignment="1">
      <alignment horizontal="center" vertical="center" wrapText="1" readingOrder="2"/>
    </xf>
    <xf numFmtId="0" fontId="57" fillId="0" borderId="17" xfId="78" applyFont="1" applyBorder="1" applyAlignment="1">
      <alignment horizontal="center" vertical="center" wrapText="1" readingOrder="2"/>
    </xf>
    <xf numFmtId="3" fontId="46" fillId="35" borderId="2" xfId="7" applyNumberFormat="1" applyFont="1" applyFill="1" applyBorder="1" applyAlignment="1">
      <alignment horizontal="center" vertical="center" wrapText="1" readingOrder="2"/>
    </xf>
    <xf numFmtId="0" fontId="46" fillId="35" borderId="2" xfId="7" applyFont="1" applyFill="1" applyBorder="1" applyAlignment="1">
      <alignment horizontal="center" vertical="center" readingOrder="2"/>
    </xf>
    <xf numFmtId="3" fontId="46" fillId="35" borderId="2" xfId="7" applyNumberFormat="1" applyFont="1" applyFill="1" applyBorder="1" applyAlignment="1">
      <alignment horizontal="center" vertical="center" readingOrder="2"/>
    </xf>
    <xf numFmtId="0" fontId="35" fillId="37" borderId="0" xfId="8" applyFont="1" applyFill="1" applyAlignment="1">
      <alignment horizontal="center" vertical="center" readingOrder="2"/>
    </xf>
    <xf numFmtId="0" fontId="44" fillId="0" borderId="7" xfId="2" applyFont="1" applyBorder="1" applyAlignment="1">
      <alignment horizontal="center" readingOrder="2"/>
    </xf>
    <xf numFmtId="0" fontId="28" fillId="37" borderId="0" xfId="8" applyFont="1" applyFill="1" applyAlignment="1">
      <alignment horizontal="center" vertical="center" readingOrder="2"/>
    </xf>
    <xf numFmtId="0" fontId="33" fillId="2" borderId="6" xfId="7" applyFont="1" applyFill="1" applyBorder="1" applyAlignment="1">
      <alignment horizontal="center" vertical="center"/>
    </xf>
    <xf numFmtId="0" fontId="32" fillId="2" borderId="6" xfId="7" applyFont="1" applyFill="1" applyBorder="1" applyAlignment="1">
      <alignment horizontal="center" vertical="center"/>
    </xf>
    <xf numFmtId="0" fontId="50" fillId="37" borderId="19" xfId="75" applyFont="1" applyFill="1" applyBorder="1" applyAlignment="1">
      <alignment horizontal="right" vertical="center" wrapText="1"/>
    </xf>
    <xf numFmtId="0" fontId="50" fillId="37" borderId="0" xfId="75" applyFont="1" applyFill="1" applyAlignment="1">
      <alignment horizontal="right" vertical="center" wrapText="1"/>
    </xf>
    <xf numFmtId="0" fontId="51" fillId="37" borderId="0" xfId="75" applyFont="1" applyFill="1" applyAlignment="1">
      <alignment horizontal="left" vertical="center" wrapText="1"/>
    </xf>
    <xf numFmtId="0" fontId="50" fillId="39" borderId="19" xfId="76" applyFont="1" applyFill="1" applyBorder="1" applyAlignment="1">
      <alignment horizontal="right" vertical="center" wrapText="1"/>
    </xf>
    <xf numFmtId="0" fontId="50" fillId="39" borderId="0" xfId="76" applyFont="1" applyFill="1" applyAlignment="1">
      <alignment horizontal="right" vertical="center" wrapText="1"/>
    </xf>
    <xf numFmtId="0" fontId="50" fillId="39" borderId="19" xfId="76" applyFont="1" applyFill="1" applyBorder="1" applyAlignment="1">
      <alignment horizontal="left" vertical="center" wrapText="1"/>
    </xf>
    <xf numFmtId="0" fontId="50" fillId="39" borderId="0" xfId="76" applyFont="1" applyFill="1" applyAlignment="1">
      <alignment horizontal="left" vertical="center" wrapText="1"/>
    </xf>
    <xf numFmtId="0" fontId="55" fillId="39" borderId="19" xfId="77" applyFill="1" applyBorder="1" applyAlignment="1">
      <alignment horizontal="center" vertical="center"/>
    </xf>
    <xf numFmtId="0" fontId="55" fillId="39" borderId="0" xfId="77" applyFill="1" applyBorder="1" applyAlignment="1">
      <alignment horizontal="center" vertical="center"/>
    </xf>
    <xf numFmtId="0" fontId="55" fillId="39" borderId="24" xfId="77" applyFill="1" applyBorder="1" applyAlignment="1">
      <alignment horizontal="center" vertical="center"/>
    </xf>
  </cellXfs>
  <cellStyles count="79">
    <cellStyle name="20% - Accent1" xfId="33" builtinId="30" customBuiltin="1"/>
    <cellStyle name="20% - Accent1 2" xfId="61" xr:uid="{00000000-0005-0000-0000-000043000000}"/>
    <cellStyle name="20% - Accent2" xfId="37" builtinId="34" customBuiltin="1"/>
    <cellStyle name="20% - Accent2 2" xfId="63" xr:uid="{00000000-0005-0000-0000-000044000000}"/>
    <cellStyle name="20% - Accent3" xfId="41" builtinId="38" customBuiltin="1"/>
    <cellStyle name="20% - Accent3 2" xfId="65" xr:uid="{00000000-0005-0000-0000-000045000000}"/>
    <cellStyle name="20% - Accent4" xfId="45" builtinId="42" customBuiltin="1"/>
    <cellStyle name="20% - Accent4 2" xfId="67" xr:uid="{00000000-0005-0000-0000-000046000000}"/>
    <cellStyle name="20% - Accent5" xfId="49" builtinId="46" customBuiltin="1"/>
    <cellStyle name="20% - Accent5 2" xfId="69" xr:uid="{00000000-0005-0000-0000-000047000000}"/>
    <cellStyle name="20% - Accent6" xfId="53" builtinId="50" customBuiltin="1"/>
    <cellStyle name="20% - Accent6 2" xfId="71" xr:uid="{00000000-0005-0000-0000-000048000000}"/>
    <cellStyle name="40% - Accent1" xfId="34" builtinId="31" customBuiltin="1"/>
    <cellStyle name="40% - Accent1 2" xfId="62" xr:uid="{00000000-0005-0000-0000-000049000000}"/>
    <cellStyle name="40% - Accent2" xfId="38" builtinId="35" customBuiltin="1"/>
    <cellStyle name="40% - Accent2 2" xfId="64" xr:uid="{00000000-0005-0000-0000-00004A000000}"/>
    <cellStyle name="40% - Accent3" xfId="42" builtinId="39" customBuiltin="1"/>
    <cellStyle name="40% - Accent3 2" xfId="66" xr:uid="{00000000-0005-0000-0000-00004B000000}"/>
    <cellStyle name="40% - Accent4" xfId="46" builtinId="43" customBuiltin="1"/>
    <cellStyle name="40% - Accent4 2" xfId="68" xr:uid="{00000000-0005-0000-0000-00004C000000}"/>
    <cellStyle name="40% - Accent5" xfId="50" builtinId="47" customBuiltin="1"/>
    <cellStyle name="40% - Accent5 2" xfId="70" xr:uid="{00000000-0005-0000-0000-00004D000000}"/>
    <cellStyle name="40% - Accent6" xfId="54" builtinId="51" customBuiltin="1"/>
    <cellStyle name="40% - Accent6 2" xfId="72" xr:uid="{00000000-0005-0000-0000-00004E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77"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8" xr:uid="{DE3A27C8-1512-4F21-B444-19411FADFA66}"/>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6" xfId="75" xr:uid="{80CAE465-AF22-4294-B293-24126D6CB8D4}"/>
    <cellStyle name="Normal 7" xfId="76" xr:uid="{7CC5F5E6-1694-4373-B461-E0D908EF4AE8}"/>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190500</xdr:rowOff>
    </xdr:from>
    <xdr:to>
      <xdr:col>1</xdr:col>
      <xdr:colOff>0</xdr:colOff>
      <xdr:row>16</xdr:row>
      <xdr:rowOff>0</xdr:rowOff>
    </xdr:to>
    <xdr:sp macro="" textlink="">
      <xdr:nvSpPr>
        <xdr:cNvPr id="2" name="نص 1">
          <a:extLst>
            <a:ext uri="{FF2B5EF4-FFF2-40B4-BE49-F238E27FC236}">
              <a16:creationId xmlns:a16="http://schemas.microsoft.com/office/drawing/2014/main" id="{00000000-0008-0000-0D00-000002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14</xdr:row>
      <xdr:rowOff>190500</xdr:rowOff>
    </xdr:from>
    <xdr:to>
      <xdr:col>1</xdr:col>
      <xdr:colOff>0</xdr:colOff>
      <xdr:row>16</xdr:row>
      <xdr:rowOff>0</xdr:rowOff>
    </xdr:to>
    <xdr:sp macro="" textlink="">
      <xdr:nvSpPr>
        <xdr:cNvPr id="3" name="نص 1">
          <a:extLst>
            <a:ext uri="{FF2B5EF4-FFF2-40B4-BE49-F238E27FC236}">
              <a16:creationId xmlns:a16="http://schemas.microsoft.com/office/drawing/2014/main" id="{00000000-0008-0000-0D00-000003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4" name="نص 1">
          <a:extLst>
            <a:ext uri="{FF2B5EF4-FFF2-40B4-BE49-F238E27FC236}">
              <a16:creationId xmlns:a16="http://schemas.microsoft.com/office/drawing/2014/main" id="{D5F611E5-3E2B-43FA-8064-1AF3F7C7E1C3}"/>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5" name="نص 1">
          <a:extLst>
            <a:ext uri="{FF2B5EF4-FFF2-40B4-BE49-F238E27FC236}">
              <a16:creationId xmlns:a16="http://schemas.microsoft.com/office/drawing/2014/main" id="{38015D5B-F790-437C-9A8D-A802600D51AE}"/>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0" name="نص 1">
          <a:extLst>
            <a:ext uri="{FF2B5EF4-FFF2-40B4-BE49-F238E27FC236}">
              <a16:creationId xmlns:a16="http://schemas.microsoft.com/office/drawing/2014/main" id="{03BCB5CD-1574-4FB9-9B95-BDEE1E8CF364}"/>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1" name="نص 1">
          <a:extLst>
            <a:ext uri="{FF2B5EF4-FFF2-40B4-BE49-F238E27FC236}">
              <a16:creationId xmlns:a16="http://schemas.microsoft.com/office/drawing/2014/main" id="{330C7D98-8B71-4F95-A325-A256C13A5535}"/>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9131396-D2B5-49AC-A4D9-6DBEF701ABE4}" name="Table15" displayName="Table15" ref="A1:E9" totalsRowShown="0" headerRowDxfId="8" headerRowBorderDxfId="7" tableBorderDxfId="6" totalsRowBorderDxfId="5" headerRowCellStyle="Normal 3">
  <tableColumns count="5">
    <tableColumn id="1" xr3:uid="{CD68685D-DBC6-4F95-B51C-2C9A5CBBB698}" name="م" dataDxfId="4" dataCellStyle="Normal 3"/>
    <tableColumn id="2" xr3:uid="{11882B4E-2FBF-4952-BA5C-18D3D696EDB1}" name="اسم المتغير" dataDxfId="3" dataCellStyle="Normal 3"/>
    <tableColumn id="3" xr3:uid="{6BB43CA0-1073-40CF-8258-5ACFF245E689}" name="وصف المتغير" dataDxfId="2" dataCellStyle="Normal 3"/>
    <tableColumn id="4" xr3:uid="{EF41DB00-3DC0-42B7-A512-3D1EC9EFD706}" name="نوع البيانات" dataDxfId="1" dataCellStyle="Normal 3"/>
    <tableColumn id="5" xr3:uid="{736E6B49-2B6A-424E-B219-E64D6DC80AC4}"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dimension ref="B2:M54"/>
  <sheetViews>
    <sheetView rightToLeft="1" tabSelected="1" zoomScale="95" zoomScaleNormal="95" workbookViewId="0">
      <selection activeCell="B2" sqref="B2:H2"/>
    </sheetView>
  </sheetViews>
  <sheetFormatPr defaultColWidth="9.28515625" defaultRowHeight="34.5"/>
  <cols>
    <col min="1" max="1" width="2.42578125" style="11" customWidth="1"/>
    <col min="2" max="2" width="29.7109375" style="1" customWidth="1"/>
    <col min="3" max="3" width="31.140625" style="8" customWidth="1"/>
    <col min="4" max="4" width="24.28515625" style="8" customWidth="1"/>
    <col min="5" max="5" width="35.28515625" style="1" customWidth="1"/>
    <col min="6" max="6" width="29.28515625" style="1" customWidth="1"/>
    <col min="7" max="7" width="32.5703125" style="1" customWidth="1"/>
    <col min="8" max="8" width="35.42578125" style="1" customWidth="1"/>
    <col min="9" max="9" width="9.85546875" style="11" customWidth="1"/>
    <col min="10" max="10" width="10.28515625" style="11" customWidth="1"/>
    <col min="11" max="253" width="9.28515625" style="11"/>
    <col min="254" max="254" width="2.42578125" style="11" customWidth="1"/>
    <col min="255" max="255" width="14.85546875" style="11" customWidth="1"/>
    <col min="256" max="256" width="29.7109375" style="11" customWidth="1"/>
    <col min="257" max="257" width="16.85546875" style="11" customWidth="1"/>
    <col min="258" max="258" width="20.42578125" style="11" customWidth="1"/>
    <col min="259" max="259" width="13.42578125" style="11" customWidth="1"/>
    <col min="260" max="260" width="9.140625" style="11" customWidth="1"/>
    <col min="261" max="261" width="13.85546875" style="11" customWidth="1"/>
    <col min="262" max="262" width="9.85546875" style="11" customWidth="1"/>
    <col min="263" max="263" width="14.28515625" style="11" customWidth="1"/>
    <col min="264" max="264" width="13.7109375" style="11" customWidth="1"/>
    <col min="265" max="509" width="9.28515625" style="11"/>
    <col min="510" max="510" width="2.42578125" style="11" customWidth="1"/>
    <col min="511" max="511" width="14.85546875" style="11" customWidth="1"/>
    <col min="512" max="512" width="29.7109375" style="11" customWidth="1"/>
    <col min="513" max="513" width="16.85546875" style="11" customWidth="1"/>
    <col min="514" max="514" width="20.42578125" style="11" customWidth="1"/>
    <col min="515" max="515" width="13.42578125" style="11" customWidth="1"/>
    <col min="516" max="516" width="9.140625" style="11" customWidth="1"/>
    <col min="517" max="517" width="13.85546875" style="11" customWidth="1"/>
    <col min="518" max="518" width="9.85546875" style="11" customWidth="1"/>
    <col min="519" max="519" width="14.28515625" style="11" customWidth="1"/>
    <col min="520" max="520" width="13.7109375" style="11" customWidth="1"/>
    <col min="521" max="765" width="9.28515625" style="11"/>
    <col min="766" max="766" width="2.42578125" style="11" customWidth="1"/>
    <col min="767" max="767" width="14.85546875" style="11" customWidth="1"/>
    <col min="768" max="768" width="29.7109375" style="11" customWidth="1"/>
    <col min="769" max="769" width="16.85546875" style="11" customWidth="1"/>
    <col min="770" max="770" width="20.42578125" style="11" customWidth="1"/>
    <col min="771" max="771" width="13.42578125" style="11" customWidth="1"/>
    <col min="772" max="772" width="9.140625" style="11" customWidth="1"/>
    <col min="773" max="773" width="13.85546875" style="11" customWidth="1"/>
    <col min="774" max="774" width="9.85546875" style="11" customWidth="1"/>
    <col min="775" max="775" width="14.28515625" style="11" customWidth="1"/>
    <col min="776" max="776" width="13.7109375" style="11" customWidth="1"/>
    <col min="777" max="1021" width="9.28515625" style="11"/>
    <col min="1022" max="1022" width="2.42578125" style="11" customWidth="1"/>
    <col min="1023" max="1023" width="14.85546875" style="11" customWidth="1"/>
    <col min="1024" max="1024" width="29.7109375" style="11" customWidth="1"/>
    <col min="1025" max="1025" width="16.85546875" style="11" customWidth="1"/>
    <col min="1026" max="1026" width="20.42578125" style="11" customWidth="1"/>
    <col min="1027" max="1027" width="13.42578125" style="11" customWidth="1"/>
    <col min="1028" max="1028" width="9.140625" style="11" customWidth="1"/>
    <col min="1029" max="1029" width="13.85546875" style="11" customWidth="1"/>
    <col min="1030" max="1030" width="9.85546875" style="11" customWidth="1"/>
    <col min="1031" max="1031" width="14.28515625" style="11" customWidth="1"/>
    <col min="1032" max="1032" width="13.7109375" style="11" customWidth="1"/>
    <col min="1033" max="1277" width="9.28515625" style="11"/>
    <col min="1278" max="1278" width="2.42578125" style="11" customWidth="1"/>
    <col min="1279" max="1279" width="14.85546875" style="11" customWidth="1"/>
    <col min="1280" max="1280" width="29.7109375" style="11" customWidth="1"/>
    <col min="1281" max="1281" width="16.85546875" style="11" customWidth="1"/>
    <col min="1282" max="1282" width="20.42578125" style="11" customWidth="1"/>
    <col min="1283" max="1283" width="13.42578125" style="11" customWidth="1"/>
    <col min="1284" max="1284" width="9.140625" style="11" customWidth="1"/>
    <col min="1285" max="1285" width="13.85546875" style="11" customWidth="1"/>
    <col min="1286" max="1286" width="9.85546875" style="11" customWidth="1"/>
    <col min="1287" max="1287" width="14.28515625" style="11" customWidth="1"/>
    <col min="1288" max="1288" width="13.7109375" style="11" customWidth="1"/>
    <col min="1289" max="1533" width="9.28515625" style="11"/>
    <col min="1534" max="1534" width="2.42578125" style="11" customWidth="1"/>
    <col min="1535" max="1535" width="14.85546875" style="11" customWidth="1"/>
    <col min="1536" max="1536" width="29.7109375" style="11" customWidth="1"/>
    <col min="1537" max="1537" width="16.85546875" style="11" customWidth="1"/>
    <col min="1538" max="1538" width="20.42578125" style="11" customWidth="1"/>
    <col min="1539" max="1539" width="13.42578125" style="11" customWidth="1"/>
    <col min="1540" max="1540" width="9.140625" style="11" customWidth="1"/>
    <col min="1541" max="1541" width="13.85546875" style="11" customWidth="1"/>
    <col min="1542" max="1542" width="9.85546875" style="11" customWidth="1"/>
    <col min="1543" max="1543" width="14.28515625" style="11" customWidth="1"/>
    <col min="1544" max="1544" width="13.7109375" style="11" customWidth="1"/>
    <col min="1545" max="1789" width="9.28515625" style="11"/>
    <col min="1790" max="1790" width="2.42578125" style="11" customWidth="1"/>
    <col min="1791" max="1791" width="14.85546875" style="11" customWidth="1"/>
    <col min="1792" max="1792" width="29.7109375" style="11" customWidth="1"/>
    <col min="1793" max="1793" width="16.85546875" style="11" customWidth="1"/>
    <col min="1794" max="1794" width="20.42578125" style="11" customWidth="1"/>
    <col min="1795" max="1795" width="13.42578125" style="11" customWidth="1"/>
    <col min="1796" max="1796" width="9.140625" style="11" customWidth="1"/>
    <col min="1797" max="1797" width="13.85546875" style="11" customWidth="1"/>
    <col min="1798" max="1798" width="9.85546875" style="11" customWidth="1"/>
    <col min="1799" max="1799" width="14.28515625" style="11" customWidth="1"/>
    <col min="1800" max="1800" width="13.7109375" style="11" customWidth="1"/>
    <col min="1801" max="2045" width="9.28515625" style="11"/>
    <col min="2046" max="2046" width="2.42578125" style="11" customWidth="1"/>
    <col min="2047" max="2047" width="14.85546875" style="11" customWidth="1"/>
    <col min="2048" max="2048" width="29.7109375" style="11" customWidth="1"/>
    <col min="2049" max="2049" width="16.85546875" style="11" customWidth="1"/>
    <col min="2050" max="2050" width="20.42578125" style="11" customWidth="1"/>
    <col min="2051" max="2051" width="13.42578125" style="11" customWidth="1"/>
    <col min="2052" max="2052" width="9.140625" style="11" customWidth="1"/>
    <col min="2053" max="2053" width="13.85546875" style="11" customWidth="1"/>
    <col min="2054" max="2054" width="9.85546875" style="11" customWidth="1"/>
    <col min="2055" max="2055" width="14.28515625" style="11" customWidth="1"/>
    <col min="2056" max="2056" width="13.7109375" style="11" customWidth="1"/>
    <col min="2057" max="2301" width="9.28515625" style="11"/>
    <col min="2302" max="2302" width="2.42578125" style="11" customWidth="1"/>
    <col min="2303" max="2303" width="14.85546875" style="11" customWidth="1"/>
    <col min="2304" max="2304" width="29.7109375" style="11" customWidth="1"/>
    <col min="2305" max="2305" width="16.85546875" style="11" customWidth="1"/>
    <col min="2306" max="2306" width="20.42578125" style="11" customWidth="1"/>
    <col min="2307" max="2307" width="13.42578125" style="11" customWidth="1"/>
    <col min="2308" max="2308" width="9.140625" style="11" customWidth="1"/>
    <col min="2309" max="2309" width="13.85546875" style="11" customWidth="1"/>
    <col min="2310" max="2310" width="9.85546875" style="11" customWidth="1"/>
    <col min="2311" max="2311" width="14.28515625" style="11" customWidth="1"/>
    <col min="2312" max="2312" width="13.7109375" style="11" customWidth="1"/>
    <col min="2313" max="2557" width="9.28515625" style="11"/>
    <col min="2558" max="2558" width="2.42578125" style="11" customWidth="1"/>
    <col min="2559" max="2559" width="14.85546875" style="11" customWidth="1"/>
    <col min="2560" max="2560" width="29.7109375" style="11" customWidth="1"/>
    <col min="2561" max="2561" width="16.85546875" style="11" customWidth="1"/>
    <col min="2562" max="2562" width="20.42578125" style="11" customWidth="1"/>
    <col min="2563" max="2563" width="13.42578125" style="11" customWidth="1"/>
    <col min="2564" max="2564" width="9.140625" style="11" customWidth="1"/>
    <col min="2565" max="2565" width="13.85546875" style="11" customWidth="1"/>
    <col min="2566" max="2566" width="9.85546875" style="11" customWidth="1"/>
    <col min="2567" max="2567" width="14.28515625" style="11" customWidth="1"/>
    <col min="2568" max="2568" width="13.7109375" style="11" customWidth="1"/>
    <col min="2569" max="2813" width="9.28515625" style="11"/>
    <col min="2814" max="2814" width="2.42578125" style="11" customWidth="1"/>
    <col min="2815" max="2815" width="14.85546875" style="11" customWidth="1"/>
    <col min="2816" max="2816" width="29.7109375" style="11" customWidth="1"/>
    <col min="2817" max="2817" width="16.85546875" style="11" customWidth="1"/>
    <col min="2818" max="2818" width="20.42578125" style="11" customWidth="1"/>
    <col min="2819" max="2819" width="13.42578125" style="11" customWidth="1"/>
    <col min="2820" max="2820" width="9.140625" style="11" customWidth="1"/>
    <col min="2821" max="2821" width="13.85546875" style="11" customWidth="1"/>
    <col min="2822" max="2822" width="9.85546875" style="11" customWidth="1"/>
    <col min="2823" max="2823" width="14.28515625" style="11" customWidth="1"/>
    <col min="2824" max="2824" width="13.7109375" style="11" customWidth="1"/>
    <col min="2825" max="3069" width="9.28515625" style="11"/>
    <col min="3070" max="3070" width="2.42578125" style="11" customWidth="1"/>
    <col min="3071" max="3071" width="14.85546875" style="11" customWidth="1"/>
    <col min="3072" max="3072" width="29.7109375" style="11" customWidth="1"/>
    <col min="3073" max="3073" width="16.85546875" style="11" customWidth="1"/>
    <col min="3074" max="3074" width="20.42578125" style="11" customWidth="1"/>
    <col min="3075" max="3075" width="13.42578125" style="11" customWidth="1"/>
    <col min="3076" max="3076" width="9.140625" style="11" customWidth="1"/>
    <col min="3077" max="3077" width="13.85546875" style="11" customWidth="1"/>
    <col min="3078" max="3078" width="9.85546875" style="11" customWidth="1"/>
    <col min="3079" max="3079" width="14.28515625" style="11" customWidth="1"/>
    <col min="3080" max="3080" width="13.7109375" style="11" customWidth="1"/>
    <col min="3081" max="3325" width="9.28515625" style="11"/>
    <col min="3326" max="3326" width="2.42578125" style="11" customWidth="1"/>
    <col min="3327" max="3327" width="14.85546875" style="11" customWidth="1"/>
    <col min="3328" max="3328" width="29.7109375" style="11" customWidth="1"/>
    <col min="3329" max="3329" width="16.85546875" style="11" customWidth="1"/>
    <col min="3330" max="3330" width="20.42578125" style="11" customWidth="1"/>
    <col min="3331" max="3331" width="13.42578125" style="11" customWidth="1"/>
    <col min="3332" max="3332" width="9.140625" style="11" customWidth="1"/>
    <col min="3333" max="3333" width="13.85546875" style="11" customWidth="1"/>
    <col min="3334" max="3334" width="9.85546875" style="11" customWidth="1"/>
    <col min="3335" max="3335" width="14.28515625" style="11" customWidth="1"/>
    <col min="3336" max="3336" width="13.7109375" style="11" customWidth="1"/>
    <col min="3337" max="3581" width="9.28515625" style="11"/>
    <col min="3582" max="3582" width="2.42578125" style="11" customWidth="1"/>
    <col min="3583" max="3583" width="14.85546875" style="11" customWidth="1"/>
    <col min="3584" max="3584" width="29.7109375" style="11" customWidth="1"/>
    <col min="3585" max="3585" width="16.85546875" style="11" customWidth="1"/>
    <col min="3586" max="3586" width="20.42578125" style="11" customWidth="1"/>
    <col min="3587" max="3587" width="13.42578125" style="11" customWidth="1"/>
    <col min="3588" max="3588" width="9.140625" style="11" customWidth="1"/>
    <col min="3589" max="3589" width="13.85546875" style="11" customWidth="1"/>
    <col min="3590" max="3590" width="9.85546875" style="11" customWidth="1"/>
    <col min="3591" max="3591" width="14.28515625" style="11" customWidth="1"/>
    <col min="3592" max="3592" width="13.7109375" style="11" customWidth="1"/>
    <col min="3593" max="3837" width="9.28515625" style="11"/>
    <col min="3838" max="3838" width="2.42578125" style="11" customWidth="1"/>
    <col min="3839" max="3839" width="14.85546875" style="11" customWidth="1"/>
    <col min="3840" max="3840" width="29.7109375" style="11" customWidth="1"/>
    <col min="3841" max="3841" width="16.85546875" style="11" customWidth="1"/>
    <col min="3842" max="3842" width="20.42578125" style="11" customWidth="1"/>
    <col min="3843" max="3843" width="13.42578125" style="11" customWidth="1"/>
    <col min="3844" max="3844" width="9.140625" style="11" customWidth="1"/>
    <col min="3845" max="3845" width="13.85546875" style="11" customWidth="1"/>
    <col min="3846" max="3846" width="9.85546875" style="11" customWidth="1"/>
    <col min="3847" max="3847" width="14.28515625" style="11" customWidth="1"/>
    <col min="3848" max="3848" width="13.7109375" style="11" customWidth="1"/>
    <col min="3849" max="4093" width="9.28515625" style="11"/>
    <col min="4094" max="4094" width="2.42578125" style="11" customWidth="1"/>
    <col min="4095" max="4095" width="14.85546875" style="11" customWidth="1"/>
    <col min="4096" max="4096" width="29.7109375" style="11" customWidth="1"/>
    <col min="4097" max="4097" width="16.85546875" style="11" customWidth="1"/>
    <col min="4098" max="4098" width="20.42578125" style="11" customWidth="1"/>
    <col min="4099" max="4099" width="13.42578125" style="11" customWidth="1"/>
    <col min="4100" max="4100" width="9.140625" style="11" customWidth="1"/>
    <col min="4101" max="4101" width="13.85546875" style="11" customWidth="1"/>
    <col min="4102" max="4102" width="9.85546875" style="11" customWidth="1"/>
    <col min="4103" max="4103" width="14.28515625" style="11" customWidth="1"/>
    <col min="4104" max="4104" width="13.7109375" style="11" customWidth="1"/>
    <col min="4105" max="4349" width="9.28515625" style="11"/>
    <col min="4350" max="4350" width="2.42578125" style="11" customWidth="1"/>
    <col min="4351" max="4351" width="14.85546875" style="11" customWidth="1"/>
    <col min="4352" max="4352" width="29.7109375" style="11" customWidth="1"/>
    <col min="4353" max="4353" width="16.85546875" style="11" customWidth="1"/>
    <col min="4354" max="4354" width="20.42578125" style="11" customWidth="1"/>
    <col min="4355" max="4355" width="13.42578125" style="11" customWidth="1"/>
    <col min="4356" max="4356" width="9.140625" style="11" customWidth="1"/>
    <col min="4357" max="4357" width="13.85546875" style="11" customWidth="1"/>
    <col min="4358" max="4358" width="9.85546875" style="11" customWidth="1"/>
    <col min="4359" max="4359" width="14.28515625" style="11" customWidth="1"/>
    <col min="4360" max="4360" width="13.7109375" style="11" customWidth="1"/>
    <col min="4361" max="4605" width="9.28515625" style="11"/>
    <col min="4606" max="4606" width="2.42578125" style="11" customWidth="1"/>
    <col min="4607" max="4607" width="14.85546875" style="11" customWidth="1"/>
    <col min="4608" max="4608" width="29.7109375" style="11" customWidth="1"/>
    <col min="4609" max="4609" width="16.85546875" style="11" customWidth="1"/>
    <col min="4610" max="4610" width="20.42578125" style="11" customWidth="1"/>
    <col min="4611" max="4611" width="13.42578125" style="11" customWidth="1"/>
    <col min="4612" max="4612" width="9.140625" style="11" customWidth="1"/>
    <col min="4613" max="4613" width="13.85546875" style="11" customWidth="1"/>
    <col min="4614" max="4614" width="9.85546875" style="11" customWidth="1"/>
    <col min="4615" max="4615" width="14.28515625" style="11" customWidth="1"/>
    <col min="4616" max="4616" width="13.7109375" style="11" customWidth="1"/>
    <col min="4617" max="4861" width="9.28515625" style="11"/>
    <col min="4862" max="4862" width="2.42578125" style="11" customWidth="1"/>
    <col min="4863" max="4863" width="14.85546875" style="11" customWidth="1"/>
    <col min="4864" max="4864" width="29.7109375" style="11" customWidth="1"/>
    <col min="4865" max="4865" width="16.85546875" style="11" customWidth="1"/>
    <col min="4866" max="4866" width="20.42578125" style="11" customWidth="1"/>
    <col min="4867" max="4867" width="13.42578125" style="11" customWidth="1"/>
    <col min="4868" max="4868" width="9.140625" style="11" customWidth="1"/>
    <col min="4869" max="4869" width="13.85546875" style="11" customWidth="1"/>
    <col min="4870" max="4870" width="9.85546875" style="11" customWidth="1"/>
    <col min="4871" max="4871" width="14.28515625" style="11" customWidth="1"/>
    <col min="4872" max="4872" width="13.7109375" style="11" customWidth="1"/>
    <col min="4873" max="5117" width="9.28515625" style="11"/>
    <col min="5118" max="5118" width="2.42578125" style="11" customWidth="1"/>
    <col min="5119" max="5119" width="14.85546875" style="11" customWidth="1"/>
    <col min="5120" max="5120" width="29.7109375" style="11" customWidth="1"/>
    <col min="5121" max="5121" width="16.85546875" style="11" customWidth="1"/>
    <col min="5122" max="5122" width="20.42578125" style="11" customWidth="1"/>
    <col min="5123" max="5123" width="13.42578125" style="11" customWidth="1"/>
    <col min="5124" max="5124" width="9.140625" style="11" customWidth="1"/>
    <col min="5125" max="5125" width="13.85546875" style="11" customWidth="1"/>
    <col min="5126" max="5126" width="9.85546875" style="11" customWidth="1"/>
    <col min="5127" max="5127" width="14.28515625" style="11" customWidth="1"/>
    <col min="5128" max="5128" width="13.7109375" style="11" customWidth="1"/>
    <col min="5129" max="5373" width="9.28515625" style="11"/>
    <col min="5374" max="5374" width="2.42578125" style="11" customWidth="1"/>
    <col min="5375" max="5375" width="14.85546875" style="11" customWidth="1"/>
    <col min="5376" max="5376" width="29.7109375" style="11" customWidth="1"/>
    <col min="5377" max="5377" width="16.85546875" style="11" customWidth="1"/>
    <col min="5378" max="5378" width="20.42578125" style="11" customWidth="1"/>
    <col min="5379" max="5379" width="13.42578125" style="11" customWidth="1"/>
    <col min="5380" max="5380" width="9.140625" style="11" customWidth="1"/>
    <col min="5381" max="5381" width="13.85546875" style="11" customWidth="1"/>
    <col min="5382" max="5382" width="9.85546875" style="11" customWidth="1"/>
    <col min="5383" max="5383" width="14.28515625" style="11" customWidth="1"/>
    <col min="5384" max="5384" width="13.7109375" style="11" customWidth="1"/>
    <col min="5385" max="5629" width="9.28515625" style="11"/>
    <col min="5630" max="5630" width="2.42578125" style="11" customWidth="1"/>
    <col min="5631" max="5631" width="14.85546875" style="11" customWidth="1"/>
    <col min="5632" max="5632" width="29.7109375" style="11" customWidth="1"/>
    <col min="5633" max="5633" width="16.85546875" style="11" customWidth="1"/>
    <col min="5634" max="5634" width="20.42578125" style="11" customWidth="1"/>
    <col min="5635" max="5635" width="13.42578125" style="11" customWidth="1"/>
    <col min="5636" max="5636" width="9.140625" style="11" customWidth="1"/>
    <col min="5637" max="5637" width="13.85546875" style="11" customWidth="1"/>
    <col min="5638" max="5638" width="9.85546875" style="11" customWidth="1"/>
    <col min="5639" max="5639" width="14.28515625" style="11" customWidth="1"/>
    <col min="5640" max="5640" width="13.7109375" style="11" customWidth="1"/>
    <col min="5641" max="5885" width="9.28515625" style="11"/>
    <col min="5886" max="5886" width="2.42578125" style="11" customWidth="1"/>
    <col min="5887" max="5887" width="14.85546875" style="11" customWidth="1"/>
    <col min="5888" max="5888" width="29.7109375" style="11" customWidth="1"/>
    <col min="5889" max="5889" width="16.85546875" style="11" customWidth="1"/>
    <col min="5890" max="5890" width="20.42578125" style="11" customWidth="1"/>
    <col min="5891" max="5891" width="13.42578125" style="11" customWidth="1"/>
    <col min="5892" max="5892" width="9.140625" style="11" customWidth="1"/>
    <col min="5893" max="5893" width="13.85546875" style="11" customWidth="1"/>
    <col min="5894" max="5894" width="9.85546875" style="11" customWidth="1"/>
    <col min="5895" max="5895" width="14.28515625" style="11" customWidth="1"/>
    <col min="5896" max="5896" width="13.7109375" style="11" customWidth="1"/>
    <col min="5897" max="6141" width="9.28515625" style="11"/>
    <col min="6142" max="6142" width="2.42578125" style="11" customWidth="1"/>
    <col min="6143" max="6143" width="14.85546875" style="11" customWidth="1"/>
    <col min="6144" max="6144" width="29.7109375" style="11" customWidth="1"/>
    <col min="6145" max="6145" width="16.85546875" style="11" customWidth="1"/>
    <col min="6146" max="6146" width="20.42578125" style="11" customWidth="1"/>
    <col min="6147" max="6147" width="13.42578125" style="11" customWidth="1"/>
    <col min="6148" max="6148" width="9.140625" style="11" customWidth="1"/>
    <col min="6149" max="6149" width="13.85546875" style="11" customWidth="1"/>
    <col min="6150" max="6150" width="9.85546875" style="11" customWidth="1"/>
    <col min="6151" max="6151" width="14.28515625" style="11" customWidth="1"/>
    <col min="6152" max="6152" width="13.7109375" style="11" customWidth="1"/>
    <col min="6153" max="6397" width="9.28515625" style="11"/>
    <col min="6398" max="6398" width="2.42578125" style="11" customWidth="1"/>
    <col min="6399" max="6399" width="14.85546875" style="11" customWidth="1"/>
    <col min="6400" max="6400" width="29.7109375" style="11" customWidth="1"/>
    <col min="6401" max="6401" width="16.85546875" style="11" customWidth="1"/>
    <col min="6402" max="6402" width="20.42578125" style="11" customWidth="1"/>
    <col min="6403" max="6403" width="13.42578125" style="11" customWidth="1"/>
    <col min="6404" max="6404" width="9.140625" style="11" customWidth="1"/>
    <col min="6405" max="6405" width="13.85546875" style="11" customWidth="1"/>
    <col min="6406" max="6406" width="9.85546875" style="11" customWidth="1"/>
    <col min="6407" max="6407" width="14.28515625" style="11" customWidth="1"/>
    <col min="6408" max="6408" width="13.7109375" style="11" customWidth="1"/>
    <col min="6409" max="6653" width="9.28515625" style="11"/>
    <col min="6654" max="6654" width="2.42578125" style="11" customWidth="1"/>
    <col min="6655" max="6655" width="14.85546875" style="11" customWidth="1"/>
    <col min="6656" max="6656" width="29.7109375" style="11" customWidth="1"/>
    <col min="6657" max="6657" width="16.85546875" style="11" customWidth="1"/>
    <col min="6658" max="6658" width="20.42578125" style="11" customWidth="1"/>
    <col min="6659" max="6659" width="13.42578125" style="11" customWidth="1"/>
    <col min="6660" max="6660" width="9.140625" style="11" customWidth="1"/>
    <col min="6661" max="6661" width="13.85546875" style="11" customWidth="1"/>
    <col min="6662" max="6662" width="9.85546875" style="11" customWidth="1"/>
    <col min="6663" max="6663" width="14.28515625" style="11" customWidth="1"/>
    <col min="6664" max="6664" width="13.7109375" style="11" customWidth="1"/>
    <col min="6665" max="6909" width="9.28515625" style="11"/>
    <col min="6910" max="6910" width="2.42578125" style="11" customWidth="1"/>
    <col min="6911" max="6911" width="14.85546875" style="11" customWidth="1"/>
    <col min="6912" max="6912" width="29.7109375" style="11" customWidth="1"/>
    <col min="6913" max="6913" width="16.85546875" style="11" customWidth="1"/>
    <col min="6914" max="6914" width="20.42578125" style="11" customWidth="1"/>
    <col min="6915" max="6915" width="13.42578125" style="11" customWidth="1"/>
    <col min="6916" max="6916" width="9.140625" style="11" customWidth="1"/>
    <col min="6917" max="6917" width="13.85546875" style="11" customWidth="1"/>
    <col min="6918" max="6918" width="9.85546875" style="11" customWidth="1"/>
    <col min="6919" max="6919" width="14.28515625" style="11" customWidth="1"/>
    <col min="6920" max="6920" width="13.7109375" style="11" customWidth="1"/>
    <col min="6921" max="7165" width="9.28515625" style="11"/>
    <col min="7166" max="7166" width="2.42578125" style="11" customWidth="1"/>
    <col min="7167" max="7167" width="14.85546875" style="11" customWidth="1"/>
    <col min="7168" max="7168" width="29.7109375" style="11" customWidth="1"/>
    <col min="7169" max="7169" width="16.85546875" style="11" customWidth="1"/>
    <col min="7170" max="7170" width="20.42578125" style="11" customWidth="1"/>
    <col min="7171" max="7171" width="13.42578125" style="11" customWidth="1"/>
    <col min="7172" max="7172" width="9.140625" style="11" customWidth="1"/>
    <col min="7173" max="7173" width="13.85546875" style="11" customWidth="1"/>
    <col min="7174" max="7174" width="9.85546875" style="11" customWidth="1"/>
    <col min="7175" max="7175" width="14.28515625" style="11" customWidth="1"/>
    <col min="7176" max="7176" width="13.7109375" style="11" customWidth="1"/>
    <col min="7177" max="7421" width="9.28515625" style="11"/>
    <col min="7422" max="7422" width="2.42578125" style="11" customWidth="1"/>
    <col min="7423" max="7423" width="14.85546875" style="11" customWidth="1"/>
    <col min="7424" max="7424" width="29.7109375" style="11" customWidth="1"/>
    <col min="7425" max="7425" width="16.85546875" style="11" customWidth="1"/>
    <col min="7426" max="7426" width="20.42578125" style="11" customWidth="1"/>
    <col min="7427" max="7427" width="13.42578125" style="11" customWidth="1"/>
    <col min="7428" max="7428" width="9.140625" style="11" customWidth="1"/>
    <col min="7429" max="7429" width="13.85546875" style="11" customWidth="1"/>
    <col min="7430" max="7430" width="9.85546875" style="11" customWidth="1"/>
    <col min="7431" max="7431" width="14.28515625" style="11" customWidth="1"/>
    <col min="7432" max="7432" width="13.7109375" style="11" customWidth="1"/>
    <col min="7433" max="7677" width="9.28515625" style="11"/>
    <col min="7678" max="7678" width="2.42578125" style="11" customWidth="1"/>
    <col min="7679" max="7679" width="14.85546875" style="11" customWidth="1"/>
    <col min="7680" max="7680" width="29.7109375" style="11" customWidth="1"/>
    <col min="7681" max="7681" width="16.85546875" style="11" customWidth="1"/>
    <col min="7682" max="7682" width="20.42578125" style="11" customWidth="1"/>
    <col min="7683" max="7683" width="13.42578125" style="11" customWidth="1"/>
    <col min="7684" max="7684" width="9.140625" style="11" customWidth="1"/>
    <col min="7685" max="7685" width="13.85546875" style="11" customWidth="1"/>
    <col min="7686" max="7686" width="9.85546875" style="11" customWidth="1"/>
    <col min="7687" max="7687" width="14.28515625" style="11" customWidth="1"/>
    <col min="7688" max="7688" width="13.7109375" style="11" customWidth="1"/>
    <col min="7689" max="7933" width="9.28515625" style="11"/>
    <col min="7934" max="7934" width="2.42578125" style="11" customWidth="1"/>
    <col min="7935" max="7935" width="14.85546875" style="11" customWidth="1"/>
    <col min="7936" max="7936" width="29.7109375" style="11" customWidth="1"/>
    <col min="7937" max="7937" width="16.85546875" style="11" customWidth="1"/>
    <col min="7938" max="7938" width="20.42578125" style="11" customWidth="1"/>
    <col min="7939" max="7939" width="13.42578125" style="11" customWidth="1"/>
    <col min="7940" max="7940" width="9.140625" style="11" customWidth="1"/>
    <col min="7941" max="7941" width="13.85546875" style="11" customWidth="1"/>
    <col min="7942" max="7942" width="9.85546875" style="11" customWidth="1"/>
    <col min="7943" max="7943" width="14.28515625" style="11" customWidth="1"/>
    <col min="7944" max="7944" width="13.7109375" style="11" customWidth="1"/>
    <col min="7945" max="8189" width="9.28515625" style="11"/>
    <col min="8190" max="8190" width="2.42578125" style="11" customWidth="1"/>
    <col min="8191" max="8191" width="14.85546875" style="11" customWidth="1"/>
    <col min="8192" max="8192" width="29.7109375" style="11" customWidth="1"/>
    <col min="8193" max="8193" width="16.85546875" style="11" customWidth="1"/>
    <col min="8194" max="8194" width="20.42578125" style="11" customWidth="1"/>
    <col min="8195" max="8195" width="13.42578125" style="11" customWidth="1"/>
    <col min="8196" max="8196" width="9.140625" style="11" customWidth="1"/>
    <col min="8197" max="8197" width="13.85546875" style="11" customWidth="1"/>
    <col min="8198" max="8198" width="9.85546875" style="11" customWidth="1"/>
    <col min="8199" max="8199" width="14.28515625" style="11" customWidth="1"/>
    <col min="8200" max="8200" width="13.7109375" style="11" customWidth="1"/>
    <col min="8201" max="8445" width="9.28515625" style="11"/>
    <col min="8446" max="8446" width="2.42578125" style="11" customWidth="1"/>
    <col min="8447" max="8447" width="14.85546875" style="11" customWidth="1"/>
    <col min="8448" max="8448" width="29.7109375" style="11" customWidth="1"/>
    <col min="8449" max="8449" width="16.85546875" style="11" customWidth="1"/>
    <col min="8450" max="8450" width="20.42578125" style="11" customWidth="1"/>
    <col min="8451" max="8451" width="13.42578125" style="11" customWidth="1"/>
    <col min="8452" max="8452" width="9.140625" style="11" customWidth="1"/>
    <col min="8453" max="8453" width="13.85546875" style="11" customWidth="1"/>
    <col min="8454" max="8454" width="9.85546875" style="11" customWidth="1"/>
    <col min="8455" max="8455" width="14.28515625" style="11" customWidth="1"/>
    <col min="8456" max="8456" width="13.7109375" style="11" customWidth="1"/>
    <col min="8457" max="8701" width="9.28515625" style="11"/>
    <col min="8702" max="8702" width="2.42578125" style="11" customWidth="1"/>
    <col min="8703" max="8703" width="14.85546875" style="11" customWidth="1"/>
    <col min="8704" max="8704" width="29.7109375" style="11" customWidth="1"/>
    <col min="8705" max="8705" width="16.85546875" style="11" customWidth="1"/>
    <col min="8706" max="8706" width="20.42578125" style="11" customWidth="1"/>
    <col min="8707" max="8707" width="13.42578125" style="11" customWidth="1"/>
    <col min="8708" max="8708" width="9.140625" style="11" customWidth="1"/>
    <col min="8709" max="8709" width="13.85546875" style="11" customWidth="1"/>
    <col min="8710" max="8710" width="9.85546875" style="11" customWidth="1"/>
    <col min="8711" max="8711" width="14.28515625" style="11" customWidth="1"/>
    <col min="8712" max="8712" width="13.7109375" style="11" customWidth="1"/>
    <col min="8713" max="8957" width="9.28515625" style="11"/>
    <col min="8958" max="8958" width="2.42578125" style="11" customWidth="1"/>
    <col min="8959" max="8959" width="14.85546875" style="11" customWidth="1"/>
    <col min="8960" max="8960" width="29.7109375" style="11" customWidth="1"/>
    <col min="8961" max="8961" width="16.85546875" style="11" customWidth="1"/>
    <col min="8962" max="8962" width="20.42578125" style="11" customWidth="1"/>
    <col min="8963" max="8963" width="13.42578125" style="11" customWidth="1"/>
    <col min="8964" max="8964" width="9.140625" style="11" customWidth="1"/>
    <col min="8965" max="8965" width="13.85546875" style="11" customWidth="1"/>
    <col min="8966" max="8966" width="9.85546875" style="11" customWidth="1"/>
    <col min="8967" max="8967" width="14.28515625" style="11" customWidth="1"/>
    <col min="8968" max="8968" width="13.7109375" style="11" customWidth="1"/>
    <col min="8969" max="9213" width="9.28515625" style="11"/>
    <col min="9214" max="9214" width="2.42578125" style="11" customWidth="1"/>
    <col min="9215" max="9215" width="14.85546875" style="11" customWidth="1"/>
    <col min="9216" max="9216" width="29.7109375" style="11" customWidth="1"/>
    <col min="9217" max="9217" width="16.85546875" style="11" customWidth="1"/>
    <col min="9218" max="9218" width="20.42578125" style="11" customWidth="1"/>
    <col min="9219" max="9219" width="13.42578125" style="11" customWidth="1"/>
    <col min="9220" max="9220" width="9.140625" style="11" customWidth="1"/>
    <col min="9221" max="9221" width="13.85546875" style="11" customWidth="1"/>
    <col min="9222" max="9222" width="9.85546875" style="11" customWidth="1"/>
    <col min="9223" max="9223" width="14.28515625" style="11" customWidth="1"/>
    <col min="9224" max="9224" width="13.7109375" style="11" customWidth="1"/>
    <col min="9225" max="9469" width="9.28515625" style="11"/>
    <col min="9470" max="9470" width="2.42578125" style="11" customWidth="1"/>
    <col min="9471" max="9471" width="14.85546875" style="11" customWidth="1"/>
    <col min="9472" max="9472" width="29.7109375" style="11" customWidth="1"/>
    <col min="9473" max="9473" width="16.85546875" style="11" customWidth="1"/>
    <col min="9474" max="9474" width="20.42578125" style="11" customWidth="1"/>
    <col min="9475" max="9475" width="13.42578125" style="11" customWidth="1"/>
    <col min="9476" max="9476" width="9.140625" style="11" customWidth="1"/>
    <col min="9477" max="9477" width="13.85546875" style="11" customWidth="1"/>
    <col min="9478" max="9478" width="9.85546875" style="11" customWidth="1"/>
    <col min="9479" max="9479" width="14.28515625" style="11" customWidth="1"/>
    <col min="9480" max="9480" width="13.7109375" style="11" customWidth="1"/>
    <col min="9481" max="9725" width="9.28515625" style="11"/>
    <col min="9726" max="9726" width="2.42578125" style="11" customWidth="1"/>
    <col min="9727" max="9727" width="14.85546875" style="11" customWidth="1"/>
    <col min="9728" max="9728" width="29.7109375" style="11" customWidth="1"/>
    <col min="9729" max="9729" width="16.85546875" style="11" customWidth="1"/>
    <col min="9730" max="9730" width="20.42578125" style="11" customWidth="1"/>
    <col min="9731" max="9731" width="13.42578125" style="11" customWidth="1"/>
    <col min="9732" max="9732" width="9.140625" style="11" customWidth="1"/>
    <col min="9733" max="9733" width="13.85546875" style="11" customWidth="1"/>
    <col min="9734" max="9734" width="9.85546875" style="11" customWidth="1"/>
    <col min="9735" max="9735" width="14.28515625" style="11" customWidth="1"/>
    <col min="9736" max="9736" width="13.7109375" style="11" customWidth="1"/>
    <col min="9737" max="9981" width="9.28515625" style="11"/>
    <col min="9982" max="9982" width="2.42578125" style="11" customWidth="1"/>
    <col min="9983" max="9983" width="14.85546875" style="11" customWidth="1"/>
    <col min="9984" max="9984" width="29.7109375" style="11" customWidth="1"/>
    <col min="9985" max="9985" width="16.85546875" style="11" customWidth="1"/>
    <col min="9986" max="9986" width="20.42578125" style="11" customWidth="1"/>
    <col min="9987" max="9987" width="13.42578125" style="11" customWidth="1"/>
    <col min="9988" max="9988" width="9.140625" style="11" customWidth="1"/>
    <col min="9989" max="9989" width="13.85546875" style="11" customWidth="1"/>
    <col min="9990" max="9990" width="9.85546875" style="11" customWidth="1"/>
    <col min="9991" max="9991" width="14.28515625" style="11" customWidth="1"/>
    <col min="9992" max="9992" width="13.7109375" style="11" customWidth="1"/>
    <col min="9993" max="10237" width="9.28515625" style="11"/>
    <col min="10238" max="10238" width="2.42578125" style="11" customWidth="1"/>
    <col min="10239" max="10239" width="14.85546875" style="11" customWidth="1"/>
    <col min="10240" max="10240" width="29.7109375" style="11" customWidth="1"/>
    <col min="10241" max="10241" width="16.85546875" style="11" customWidth="1"/>
    <col min="10242" max="10242" width="20.42578125" style="11" customWidth="1"/>
    <col min="10243" max="10243" width="13.42578125" style="11" customWidth="1"/>
    <col min="10244" max="10244" width="9.140625" style="11" customWidth="1"/>
    <col min="10245" max="10245" width="13.85546875" style="11" customWidth="1"/>
    <col min="10246" max="10246" width="9.85546875" style="11" customWidth="1"/>
    <col min="10247" max="10247" width="14.28515625" style="11" customWidth="1"/>
    <col min="10248" max="10248" width="13.7109375" style="11" customWidth="1"/>
    <col min="10249" max="10493" width="9.28515625" style="11"/>
    <col min="10494" max="10494" width="2.42578125" style="11" customWidth="1"/>
    <col min="10495" max="10495" width="14.85546875" style="11" customWidth="1"/>
    <col min="10496" max="10496" width="29.7109375" style="11" customWidth="1"/>
    <col min="10497" max="10497" width="16.85546875" style="11" customWidth="1"/>
    <col min="10498" max="10498" width="20.42578125" style="11" customWidth="1"/>
    <col min="10499" max="10499" width="13.42578125" style="11" customWidth="1"/>
    <col min="10500" max="10500" width="9.140625" style="11" customWidth="1"/>
    <col min="10501" max="10501" width="13.85546875" style="11" customWidth="1"/>
    <col min="10502" max="10502" width="9.85546875" style="11" customWidth="1"/>
    <col min="10503" max="10503" width="14.28515625" style="11" customWidth="1"/>
    <col min="10504" max="10504" width="13.7109375" style="11" customWidth="1"/>
    <col min="10505" max="10749" width="9.28515625" style="11"/>
    <col min="10750" max="10750" width="2.42578125" style="11" customWidth="1"/>
    <col min="10751" max="10751" width="14.85546875" style="11" customWidth="1"/>
    <col min="10752" max="10752" width="29.7109375" style="11" customWidth="1"/>
    <col min="10753" max="10753" width="16.85546875" style="11" customWidth="1"/>
    <col min="10754" max="10754" width="20.42578125" style="11" customWidth="1"/>
    <col min="10755" max="10755" width="13.42578125" style="11" customWidth="1"/>
    <col min="10756" max="10756" width="9.140625" style="11" customWidth="1"/>
    <col min="10757" max="10757" width="13.85546875" style="11" customWidth="1"/>
    <col min="10758" max="10758" width="9.85546875" style="11" customWidth="1"/>
    <col min="10759" max="10759" width="14.28515625" style="11" customWidth="1"/>
    <col min="10760" max="10760" width="13.7109375" style="11" customWidth="1"/>
    <col min="10761" max="11005" width="9.28515625" style="11"/>
    <col min="11006" max="11006" width="2.42578125" style="11" customWidth="1"/>
    <col min="11007" max="11007" width="14.85546875" style="11" customWidth="1"/>
    <col min="11008" max="11008" width="29.7109375" style="11" customWidth="1"/>
    <col min="11009" max="11009" width="16.85546875" style="11" customWidth="1"/>
    <col min="11010" max="11010" width="20.42578125" style="11" customWidth="1"/>
    <col min="11011" max="11011" width="13.42578125" style="11" customWidth="1"/>
    <col min="11012" max="11012" width="9.140625" style="11" customWidth="1"/>
    <col min="11013" max="11013" width="13.85546875" style="11" customWidth="1"/>
    <col min="11014" max="11014" width="9.85546875" style="11" customWidth="1"/>
    <col min="11015" max="11015" width="14.28515625" style="11" customWidth="1"/>
    <col min="11016" max="11016" width="13.7109375" style="11" customWidth="1"/>
    <col min="11017" max="11261" width="9.28515625" style="11"/>
    <col min="11262" max="11262" width="2.42578125" style="11" customWidth="1"/>
    <col min="11263" max="11263" width="14.85546875" style="11" customWidth="1"/>
    <col min="11264" max="11264" width="29.7109375" style="11" customWidth="1"/>
    <col min="11265" max="11265" width="16.85546875" style="11" customWidth="1"/>
    <col min="11266" max="11266" width="20.42578125" style="11" customWidth="1"/>
    <col min="11267" max="11267" width="13.42578125" style="11" customWidth="1"/>
    <col min="11268" max="11268" width="9.140625" style="11" customWidth="1"/>
    <col min="11269" max="11269" width="13.85546875" style="11" customWidth="1"/>
    <col min="11270" max="11270" width="9.85546875" style="11" customWidth="1"/>
    <col min="11271" max="11271" width="14.28515625" style="11" customWidth="1"/>
    <col min="11272" max="11272" width="13.7109375" style="11" customWidth="1"/>
    <col min="11273" max="11517" width="9.28515625" style="11"/>
    <col min="11518" max="11518" width="2.42578125" style="11" customWidth="1"/>
    <col min="11519" max="11519" width="14.85546875" style="11" customWidth="1"/>
    <col min="11520" max="11520" width="29.7109375" style="11" customWidth="1"/>
    <col min="11521" max="11521" width="16.85546875" style="11" customWidth="1"/>
    <col min="11522" max="11522" width="20.42578125" style="11" customWidth="1"/>
    <col min="11523" max="11523" width="13.42578125" style="11" customWidth="1"/>
    <col min="11524" max="11524" width="9.140625" style="11" customWidth="1"/>
    <col min="11525" max="11525" width="13.85546875" style="11" customWidth="1"/>
    <col min="11526" max="11526" width="9.85546875" style="11" customWidth="1"/>
    <col min="11527" max="11527" width="14.28515625" style="11" customWidth="1"/>
    <col min="11528" max="11528" width="13.7109375" style="11" customWidth="1"/>
    <col min="11529" max="11773" width="9.28515625" style="11"/>
    <col min="11774" max="11774" width="2.42578125" style="11" customWidth="1"/>
    <col min="11775" max="11775" width="14.85546875" style="11" customWidth="1"/>
    <col min="11776" max="11776" width="29.7109375" style="11" customWidth="1"/>
    <col min="11777" max="11777" width="16.85546875" style="11" customWidth="1"/>
    <col min="11778" max="11778" width="20.42578125" style="11" customWidth="1"/>
    <col min="11779" max="11779" width="13.42578125" style="11" customWidth="1"/>
    <col min="11780" max="11780" width="9.140625" style="11" customWidth="1"/>
    <col min="11781" max="11781" width="13.85546875" style="11" customWidth="1"/>
    <col min="11782" max="11782" width="9.85546875" style="11" customWidth="1"/>
    <col min="11783" max="11783" width="14.28515625" style="11" customWidth="1"/>
    <col min="11784" max="11784" width="13.7109375" style="11" customWidth="1"/>
    <col min="11785" max="12029" width="9.28515625" style="11"/>
    <col min="12030" max="12030" width="2.42578125" style="11" customWidth="1"/>
    <col min="12031" max="12031" width="14.85546875" style="11" customWidth="1"/>
    <col min="12032" max="12032" width="29.7109375" style="11" customWidth="1"/>
    <col min="12033" max="12033" width="16.85546875" style="11" customWidth="1"/>
    <col min="12034" max="12034" width="20.42578125" style="11" customWidth="1"/>
    <col min="12035" max="12035" width="13.42578125" style="11" customWidth="1"/>
    <col min="12036" max="12036" width="9.140625" style="11" customWidth="1"/>
    <col min="12037" max="12037" width="13.85546875" style="11" customWidth="1"/>
    <col min="12038" max="12038" width="9.85546875" style="11" customWidth="1"/>
    <col min="12039" max="12039" width="14.28515625" style="11" customWidth="1"/>
    <col min="12040" max="12040" width="13.7109375" style="11" customWidth="1"/>
    <col min="12041" max="12285" width="9.28515625" style="11"/>
    <col min="12286" max="12286" width="2.42578125" style="11" customWidth="1"/>
    <col min="12287" max="12287" width="14.85546875" style="11" customWidth="1"/>
    <col min="12288" max="12288" width="29.7109375" style="11" customWidth="1"/>
    <col min="12289" max="12289" width="16.85546875" style="11" customWidth="1"/>
    <col min="12290" max="12290" width="20.42578125" style="11" customWidth="1"/>
    <col min="12291" max="12291" width="13.42578125" style="11" customWidth="1"/>
    <col min="12292" max="12292" width="9.140625" style="11" customWidth="1"/>
    <col min="12293" max="12293" width="13.85546875" style="11" customWidth="1"/>
    <col min="12294" max="12294" width="9.85546875" style="11" customWidth="1"/>
    <col min="12295" max="12295" width="14.28515625" style="11" customWidth="1"/>
    <col min="12296" max="12296" width="13.7109375" style="11" customWidth="1"/>
    <col min="12297" max="12541" width="9.28515625" style="11"/>
    <col min="12542" max="12542" width="2.42578125" style="11" customWidth="1"/>
    <col min="12543" max="12543" width="14.85546875" style="11" customWidth="1"/>
    <col min="12544" max="12544" width="29.7109375" style="11" customWidth="1"/>
    <col min="12545" max="12545" width="16.85546875" style="11" customWidth="1"/>
    <col min="12546" max="12546" width="20.42578125" style="11" customWidth="1"/>
    <col min="12547" max="12547" width="13.42578125" style="11" customWidth="1"/>
    <col min="12548" max="12548" width="9.140625" style="11" customWidth="1"/>
    <col min="12549" max="12549" width="13.85546875" style="11" customWidth="1"/>
    <col min="12550" max="12550" width="9.85546875" style="11" customWidth="1"/>
    <col min="12551" max="12551" width="14.28515625" style="11" customWidth="1"/>
    <col min="12552" max="12552" width="13.7109375" style="11" customWidth="1"/>
    <col min="12553" max="12797" width="9.28515625" style="11"/>
    <col min="12798" max="12798" width="2.42578125" style="11" customWidth="1"/>
    <col min="12799" max="12799" width="14.85546875" style="11" customWidth="1"/>
    <col min="12800" max="12800" width="29.7109375" style="11" customWidth="1"/>
    <col min="12801" max="12801" width="16.85546875" style="11" customWidth="1"/>
    <col min="12802" max="12802" width="20.42578125" style="11" customWidth="1"/>
    <col min="12803" max="12803" width="13.42578125" style="11" customWidth="1"/>
    <col min="12804" max="12804" width="9.140625" style="11" customWidth="1"/>
    <col min="12805" max="12805" width="13.85546875" style="11" customWidth="1"/>
    <col min="12806" max="12806" width="9.85546875" style="11" customWidth="1"/>
    <col min="12807" max="12807" width="14.28515625" style="11" customWidth="1"/>
    <col min="12808" max="12808" width="13.7109375" style="11" customWidth="1"/>
    <col min="12809" max="13053" width="9.28515625" style="11"/>
    <col min="13054" max="13054" width="2.42578125" style="11" customWidth="1"/>
    <col min="13055" max="13055" width="14.85546875" style="11" customWidth="1"/>
    <col min="13056" max="13056" width="29.7109375" style="11" customWidth="1"/>
    <col min="13057" max="13057" width="16.85546875" style="11" customWidth="1"/>
    <col min="13058" max="13058" width="20.42578125" style="11" customWidth="1"/>
    <col min="13059" max="13059" width="13.42578125" style="11" customWidth="1"/>
    <col min="13060" max="13060" width="9.140625" style="11" customWidth="1"/>
    <col min="13061" max="13061" width="13.85546875" style="11" customWidth="1"/>
    <col min="13062" max="13062" width="9.85546875" style="11" customWidth="1"/>
    <col min="13063" max="13063" width="14.28515625" style="11" customWidth="1"/>
    <col min="13064" max="13064" width="13.7109375" style="11" customWidth="1"/>
    <col min="13065" max="13309" width="9.28515625" style="11"/>
    <col min="13310" max="13310" width="2.42578125" style="11" customWidth="1"/>
    <col min="13311" max="13311" width="14.85546875" style="11" customWidth="1"/>
    <col min="13312" max="13312" width="29.7109375" style="11" customWidth="1"/>
    <col min="13313" max="13313" width="16.85546875" style="11" customWidth="1"/>
    <col min="13314" max="13314" width="20.42578125" style="11" customWidth="1"/>
    <col min="13315" max="13315" width="13.42578125" style="11" customWidth="1"/>
    <col min="13316" max="13316" width="9.140625" style="11" customWidth="1"/>
    <col min="13317" max="13317" width="13.85546875" style="11" customWidth="1"/>
    <col min="13318" max="13318" width="9.85546875" style="11" customWidth="1"/>
    <col min="13319" max="13319" width="14.28515625" style="11" customWidth="1"/>
    <col min="13320" max="13320" width="13.7109375" style="11" customWidth="1"/>
    <col min="13321" max="13565" width="9.28515625" style="11"/>
    <col min="13566" max="13566" width="2.42578125" style="11" customWidth="1"/>
    <col min="13567" max="13567" width="14.85546875" style="11" customWidth="1"/>
    <col min="13568" max="13568" width="29.7109375" style="11" customWidth="1"/>
    <col min="13569" max="13569" width="16.85546875" style="11" customWidth="1"/>
    <col min="13570" max="13570" width="20.42578125" style="11" customWidth="1"/>
    <col min="13571" max="13571" width="13.42578125" style="11" customWidth="1"/>
    <col min="13572" max="13572" width="9.140625" style="11" customWidth="1"/>
    <col min="13573" max="13573" width="13.85546875" style="11" customWidth="1"/>
    <col min="13574" max="13574" width="9.85546875" style="11" customWidth="1"/>
    <col min="13575" max="13575" width="14.28515625" style="11" customWidth="1"/>
    <col min="13576" max="13576" width="13.7109375" style="11" customWidth="1"/>
    <col min="13577" max="13821" width="9.28515625" style="11"/>
    <col min="13822" max="13822" width="2.42578125" style="11" customWidth="1"/>
    <col min="13823" max="13823" width="14.85546875" style="11" customWidth="1"/>
    <col min="13824" max="13824" width="29.7109375" style="11" customWidth="1"/>
    <col min="13825" max="13825" width="16.85546875" style="11" customWidth="1"/>
    <col min="13826" max="13826" width="20.42578125" style="11" customWidth="1"/>
    <col min="13827" max="13827" width="13.42578125" style="11" customWidth="1"/>
    <col min="13828" max="13828" width="9.140625" style="11" customWidth="1"/>
    <col min="13829" max="13829" width="13.85546875" style="11" customWidth="1"/>
    <col min="13830" max="13830" width="9.85546875" style="11" customWidth="1"/>
    <col min="13831" max="13831" width="14.28515625" style="11" customWidth="1"/>
    <col min="13832" max="13832" width="13.7109375" style="11" customWidth="1"/>
    <col min="13833" max="14077" width="9.28515625" style="11"/>
    <col min="14078" max="14078" width="2.42578125" style="11" customWidth="1"/>
    <col min="14079" max="14079" width="14.85546875" style="11" customWidth="1"/>
    <col min="14080" max="14080" width="29.7109375" style="11" customWidth="1"/>
    <col min="14081" max="14081" width="16.85546875" style="11" customWidth="1"/>
    <col min="14082" max="14082" width="20.42578125" style="11" customWidth="1"/>
    <col min="14083" max="14083" width="13.42578125" style="11" customWidth="1"/>
    <col min="14084" max="14084" width="9.140625" style="11" customWidth="1"/>
    <col min="14085" max="14085" width="13.85546875" style="11" customWidth="1"/>
    <col min="14086" max="14086" width="9.85546875" style="11" customWidth="1"/>
    <col min="14087" max="14087" width="14.28515625" style="11" customWidth="1"/>
    <col min="14088" max="14088" width="13.7109375" style="11" customWidth="1"/>
    <col min="14089" max="14333" width="9.28515625" style="11"/>
    <col min="14334" max="14334" width="2.42578125" style="11" customWidth="1"/>
    <col min="14335" max="14335" width="14.85546875" style="11" customWidth="1"/>
    <col min="14336" max="14336" width="29.7109375" style="11" customWidth="1"/>
    <col min="14337" max="14337" width="16.85546875" style="11" customWidth="1"/>
    <col min="14338" max="14338" width="20.42578125" style="11" customWidth="1"/>
    <col min="14339" max="14339" width="13.42578125" style="11" customWidth="1"/>
    <col min="14340" max="14340" width="9.140625" style="11" customWidth="1"/>
    <col min="14341" max="14341" width="13.85546875" style="11" customWidth="1"/>
    <col min="14342" max="14342" width="9.85546875" style="11" customWidth="1"/>
    <col min="14343" max="14343" width="14.28515625" style="11" customWidth="1"/>
    <col min="14344" max="14344" width="13.7109375" style="11" customWidth="1"/>
    <col min="14345" max="14589" width="9.28515625" style="11"/>
    <col min="14590" max="14590" width="2.42578125" style="11" customWidth="1"/>
    <col min="14591" max="14591" width="14.85546875" style="11" customWidth="1"/>
    <col min="14592" max="14592" width="29.7109375" style="11" customWidth="1"/>
    <col min="14593" max="14593" width="16.85546875" style="11" customWidth="1"/>
    <col min="14594" max="14594" width="20.42578125" style="11" customWidth="1"/>
    <col min="14595" max="14595" width="13.42578125" style="11" customWidth="1"/>
    <col min="14596" max="14596" width="9.140625" style="11" customWidth="1"/>
    <col min="14597" max="14597" width="13.85546875" style="11" customWidth="1"/>
    <col min="14598" max="14598" width="9.85546875" style="11" customWidth="1"/>
    <col min="14599" max="14599" width="14.28515625" style="11" customWidth="1"/>
    <col min="14600" max="14600" width="13.7109375" style="11" customWidth="1"/>
    <col min="14601" max="14845" width="9.28515625" style="11"/>
    <col min="14846" max="14846" width="2.42578125" style="11" customWidth="1"/>
    <col min="14847" max="14847" width="14.85546875" style="11" customWidth="1"/>
    <col min="14848" max="14848" width="29.7109375" style="11" customWidth="1"/>
    <col min="14849" max="14849" width="16.85546875" style="11" customWidth="1"/>
    <col min="14850" max="14850" width="20.42578125" style="11" customWidth="1"/>
    <col min="14851" max="14851" width="13.42578125" style="11" customWidth="1"/>
    <col min="14852" max="14852" width="9.140625" style="11" customWidth="1"/>
    <col min="14853" max="14853" width="13.85546875" style="11" customWidth="1"/>
    <col min="14854" max="14854" width="9.85546875" style="11" customWidth="1"/>
    <col min="14855" max="14855" width="14.28515625" style="11" customWidth="1"/>
    <col min="14856" max="14856" width="13.7109375" style="11" customWidth="1"/>
    <col min="14857" max="15101" width="9.28515625" style="11"/>
    <col min="15102" max="15102" width="2.42578125" style="11" customWidth="1"/>
    <col min="15103" max="15103" width="14.85546875" style="11" customWidth="1"/>
    <col min="15104" max="15104" width="29.7109375" style="11" customWidth="1"/>
    <col min="15105" max="15105" width="16.85546875" style="11" customWidth="1"/>
    <col min="15106" max="15106" width="20.42578125" style="11" customWidth="1"/>
    <col min="15107" max="15107" width="13.42578125" style="11" customWidth="1"/>
    <col min="15108" max="15108" width="9.140625" style="11" customWidth="1"/>
    <col min="15109" max="15109" width="13.85546875" style="11" customWidth="1"/>
    <col min="15110" max="15110" width="9.85546875" style="11" customWidth="1"/>
    <col min="15111" max="15111" width="14.28515625" style="11" customWidth="1"/>
    <col min="15112" max="15112" width="13.7109375" style="11" customWidth="1"/>
    <col min="15113" max="15357" width="9.28515625" style="11"/>
    <col min="15358" max="15358" width="2.42578125" style="11" customWidth="1"/>
    <col min="15359" max="15359" width="14.85546875" style="11" customWidth="1"/>
    <col min="15360" max="15360" width="29.7109375" style="11" customWidth="1"/>
    <col min="15361" max="15361" width="16.85546875" style="11" customWidth="1"/>
    <col min="15362" max="15362" width="20.42578125" style="11" customWidth="1"/>
    <col min="15363" max="15363" width="13.42578125" style="11" customWidth="1"/>
    <col min="15364" max="15364" width="9.140625" style="11" customWidth="1"/>
    <col min="15365" max="15365" width="13.85546875" style="11" customWidth="1"/>
    <col min="15366" max="15366" width="9.85546875" style="11" customWidth="1"/>
    <col min="15367" max="15367" width="14.28515625" style="11" customWidth="1"/>
    <col min="15368" max="15368" width="13.7109375" style="11" customWidth="1"/>
    <col min="15369" max="15613" width="9.28515625" style="11"/>
    <col min="15614" max="15614" width="2.42578125" style="11" customWidth="1"/>
    <col min="15615" max="15615" width="14.85546875" style="11" customWidth="1"/>
    <col min="15616" max="15616" width="29.7109375" style="11" customWidth="1"/>
    <col min="15617" max="15617" width="16.85546875" style="11" customWidth="1"/>
    <col min="15618" max="15618" width="20.42578125" style="11" customWidth="1"/>
    <col min="15619" max="15619" width="13.42578125" style="11" customWidth="1"/>
    <col min="15620" max="15620" width="9.140625" style="11" customWidth="1"/>
    <col min="15621" max="15621" width="13.85546875" style="11" customWidth="1"/>
    <col min="15622" max="15622" width="9.85546875" style="11" customWidth="1"/>
    <col min="15623" max="15623" width="14.28515625" style="11" customWidth="1"/>
    <col min="15624" max="15624" width="13.7109375" style="11" customWidth="1"/>
    <col min="15625" max="15869" width="9.28515625" style="11"/>
    <col min="15870" max="15870" width="2.42578125" style="11" customWidth="1"/>
    <col min="15871" max="15871" width="14.85546875" style="11" customWidth="1"/>
    <col min="15872" max="15872" width="29.7109375" style="11" customWidth="1"/>
    <col min="15873" max="15873" width="16.85546875" style="11" customWidth="1"/>
    <col min="15874" max="15874" width="20.42578125" style="11" customWidth="1"/>
    <col min="15875" max="15875" width="13.42578125" style="11" customWidth="1"/>
    <col min="15876" max="15876" width="9.140625" style="11" customWidth="1"/>
    <col min="15877" max="15877" width="13.85546875" style="11" customWidth="1"/>
    <col min="15878" max="15878" width="9.85546875" style="11" customWidth="1"/>
    <col min="15879" max="15879" width="14.28515625" style="11" customWidth="1"/>
    <col min="15880" max="15880" width="13.7109375" style="11" customWidth="1"/>
    <col min="15881" max="16125" width="9.28515625" style="11"/>
    <col min="16126" max="16126" width="2.42578125" style="11" customWidth="1"/>
    <col min="16127" max="16127" width="14.85546875" style="11" customWidth="1"/>
    <col min="16128" max="16128" width="29.7109375" style="11" customWidth="1"/>
    <col min="16129" max="16129" width="16.85546875" style="11" customWidth="1"/>
    <col min="16130" max="16130" width="20.42578125" style="11" customWidth="1"/>
    <col min="16131" max="16131" width="13.42578125" style="11" customWidth="1"/>
    <col min="16132" max="16132" width="9.140625" style="11" customWidth="1"/>
    <col min="16133" max="16133" width="13.85546875" style="11" customWidth="1"/>
    <col min="16134" max="16134" width="9.85546875" style="11" customWidth="1"/>
    <col min="16135" max="16135" width="14.28515625" style="11" customWidth="1"/>
    <col min="16136" max="16136" width="13.7109375" style="11" customWidth="1"/>
    <col min="16137" max="16384" width="9.28515625" style="11"/>
  </cols>
  <sheetData>
    <row r="2" spans="2:8" s="22" customFormat="1" ht="27.75">
      <c r="B2" s="71"/>
      <c r="C2" s="71"/>
      <c r="D2" s="71"/>
      <c r="E2" s="71"/>
      <c r="F2" s="71"/>
      <c r="G2" s="71"/>
      <c r="H2" s="71"/>
    </row>
    <row r="3" spans="2:8" s="22" customFormat="1" ht="29.25">
      <c r="B3" s="73" t="s">
        <v>41</v>
      </c>
      <c r="C3" s="73"/>
      <c r="D3" s="73"/>
      <c r="E3" s="73"/>
      <c r="F3" s="73"/>
      <c r="G3" s="73"/>
      <c r="H3" s="73"/>
    </row>
    <row r="4" spans="2:8" s="22" customFormat="1" ht="39">
      <c r="B4" s="15"/>
      <c r="C4" s="20"/>
      <c r="D4" s="18"/>
      <c r="E4" s="6"/>
      <c r="F4" s="37" t="s">
        <v>0</v>
      </c>
      <c r="G4" s="15"/>
      <c r="H4" s="15"/>
    </row>
    <row r="5" spans="2:8" ht="18.75">
      <c r="B5" s="69" t="s">
        <v>1</v>
      </c>
      <c r="C5" s="70" t="s">
        <v>36</v>
      </c>
      <c r="D5" s="70" t="s">
        <v>32</v>
      </c>
      <c r="E5" s="70" t="s">
        <v>38</v>
      </c>
      <c r="F5" s="70" t="s">
        <v>33</v>
      </c>
      <c r="G5" s="70" t="s">
        <v>35</v>
      </c>
      <c r="H5" s="68" t="s">
        <v>37</v>
      </c>
    </row>
    <row r="6" spans="2:8" ht="18.75">
      <c r="B6" s="69"/>
      <c r="C6" s="70"/>
      <c r="D6" s="70"/>
      <c r="E6" s="70"/>
      <c r="F6" s="70"/>
      <c r="G6" s="70"/>
      <c r="H6" s="68"/>
    </row>
    <row r="7" spans="2:8">
      <c r="B7" s="74" t="s">
        <v>39</v>
      </c>
      <c r="C7" s="75"/>
      <c r="D7" s="75"/>
      <c r="E7" s="75"/>
      <c r="F7" s="75"/>
      <c r="G7" s="75"/>
      <c r="H7" s="75"/>
    </row>
    <row r="8" spans="2:8" ht="30.75">
      <c r="B8" s="35" t="s">
        <v>2</v>
      </c>
      <c r="C8" s="17">
        <f>C17</f>
        <v>494.4</v>
      </c>
      <c r="D8" s="17">
        <f>D17</f>
        <v>319.99999999999994</v>
      </c>
      <c r="E8" s="4">
        <f>D8/C8</f>
        <v>0.64724919093851119</v>
      </c>
      <c r="F8" s="17">
        <f>F17</f>
        <v>224.89999999999998</v>
      </c>
      <c r="G8" s="4">
        <f>F8/C8</f>
        <v>0.45489482200647247</v>
      </c>
      <c r="H8" s="17">
        <f>D8-F8</f>
        <v>95.099999999999966</v>
      </c>
    </row>
    <row r="9" spans="2:8" ht="30.75">
      <c r="B9" s="35" t="s">
        <v>3</v>
      </c>
      <c r="C9" s="17">
        <f>C24</f>
        <v>1503.3</v>
      </c>
      <c r="D9" s="17">
        <f>D24</f>
        <v>1286.0999999999997</v>
      </c>
      <c r="E9" s="4">
        <f>D9/C9</f>
        <v>0.85551786070644564</v>
      </c>
      <c r="F9" s="17">
        <f>F24</f>
        <v>770</v>
      </c>
      <c r="G9" s="4">
        <f>F9/C9</f>
        <v>0.51220647907935879</v>
      </c>
      <c r="H9" s="17">
        <f t="shared" ref="H9:H11" si="0">D9-F9</f>
        <v>516.09999999999968</v>
      </c>
    </row>
    <row r="10" spans="2:8" ht="30.75">
      <c r="B10" s="35" t="s">
        <v>4</v>
      </c>
      <c r="C10" s="17">
        <f>C31</f>
        <v>1655.3</v>
      </c>
      <c r="D10" s="17">
        <f>D31</f>
        <v>1201.8</v>
      </c>
      <c r="E10" s="4">
        <f>D10/C10</f>
        <v>0.72603153506917173</v>
      </c>
      <c r="F10" s="17">
        <f>F31</f>
        <v>806</v>
      </c>
      <c r="G10" s="4">
        <f>F10/C10</f>
        <v>0.48692079985501119</v>
      </c>
      <c r="H10" s="17">
        <f t="shared" si="0"/>
        <v>395.79999999999995</v>
      </c>
    </row>
    <row r="11" spans="2:8" ht="30.75">
      <c r="B11" s="35" t="s">
        <v>5</v>
      </c>
      <c r="C11" s="17">
        <f>C38</f>
        <v>8712.5</v>
      </c>
      <c r="D11" s="17">
        <f>D38</f>
        <v>6220.9000000000005</v>
      </c>
      <c r="E11" s="4">
        <f>D11/C11</f>
        <v>0.71402008608321388</v>
      </c>
      <c r="F11" s="17">
        <f>F38</f>
        <v>3984.5000000000005</v>
      </c>
      <c r="G11" s="4">
        <f>F11/C11</f>
        <v>0.45733142037302732</v>
      </c>
      <c r="H11" s="17">
        <f t="shared" si="0"/>
        <v>2236.4</v>
      </c>
    </row>
    <row r="12" spans="2:8" s="7" customFormat="1" ht="27.75">
      <c r="B12" s="24" t="s">
        <v>6</v>
      </c>
      <c r="C12" s="25">
        <f>SUM(C8:C11)</f>
        <v>12365.5</v>
      </c>
      <c r="D12" s="25">
        <f>D11+D10+D9+D8</f>
        <v>9028.8000000000011</v>
      </c>
      <c r="E12" s="26">
        <f>D12/C12</f>
        <v>0.73016052727346259</v>
      </c>
      <c r="F12" s="25">
        <f>F11+F10+F9+F8</f>
        <v>5785.4</v>
      </c>
      <c r="G12" s="26">
        <f>F12/C12</f>
        <v>0.46786624075047506</v>
      </c>
      <c r="H12" s="27">
        <f>SUM(H8:H11)</f>
        <v>3243.3999999999996</v>
      </c>
    </row>
    <row r="13" spans="2:8" ht="31.5">
      <c r="B13" s="12"/>
      <c r="C13" s="12"/>
      <c r="D13" s="12"/>
      <c r="E13" s="12"/>
      <c r="F13" s="12"/>
      <c r="G13" s="12"/>
      <c r="H13" s="12"/>
    </row>
    <row r="14" spans="2:8">
      <c r="C14" s="21"/>
      <c r="E14" s="2"/>
      <c r="F14" s="36" t="s">
        <v>0</v>
      </c>
    </row>
    <row r="15" spans="2:8" ht="18.75">
      <c r="B15" s="69" t="s">
        <v>1</v>
      </c>
      <c r="C15" s="70" t="s">
        <v>36</v>
      </c>
      <c r="D15" s="70" t="s">
        <v>32</v>
      </c>
      <c r="E15" s="70" t="s">
        <v>38</v>
      </c>
      <c r="F15" s="70" t="s">
        <v>33</v>
      </c>
      <c r="G15" s="70" t="s">
        <v>35</v>
      </c>
      <c r="H15" s="68" t="s">
        <v>34</v>
      </c>
    </row>
    <row r="16" spans="2:8" ht="18.75">
      <c r="B16" s="69"/>
      <c r="C16" s="70"/>
      <c r="D16" s="70"/>
      <c r="E16" s="70"/>
      <c r="F16" s="70"/>
      <c r="G16" s="70"/>
      <c r="H16" s="68"/>
    </row>
    <row r="17" spans="2:13" s="16" customFormat="1" ht="30.75">
      <c r="B17" s="33" t="s">
        <v>2</v>
      </c>
      <c r="C17" s="32">
        <f>SUM(C18:C23)</f>
        <v>494.4</v>
      </c>
      <c r="D17" s="29">
        <f>SUM(D18:D23)</f>
        <v>319.99999999999994</v>
      </c>
      <c r="E17" s="30">
        <f>D17/C17</f>
        <v>0.64724919093851119</v>
      </c>
      <c r="F17" s="29">
        <f>SUM(F18:F23)</f>
        <v>224.89999999999998</v>
      </c>
      <c r="G17" s="30">
        <f>F17/C17</f>
        <v>0.45489482200647247</v>
      </c>
      <c r="H17" s="31">
        <f>SUM(H18:H23)</f>
        <v>95.1</v>
      </c>
    </row>
    <row r="18" spans="2:13" ht="26.25">
      <c r="B18" s="34" t="s">
        <v>7</v>
      </c>
      <c r="C18" s="3">
        <v>6.6</v>
      </c>
      <c r="D18" s="3">
        <v>2.1</v>
      </c>
      <c r="E18" s="19">
        <v>0</v>
      </c>
      <c r="F18" s="14">
        <v>1.7</v>
      </c>
      <c r="G18" s="4">
        <v>0</v>
      </c>
      <c r="H18" s="14">
        <f>D18-F18</f>
        <v>0.40000000000000013</v>
      </c>
    </row>
    <row r="19" spans="2:13" ht="26.25">
      <c r="B19" s="34" t="s">
        <v>40</v>
      </c>
      <c r="C19" s="3">
        <v>309.7</v>
      </c>
      <c r="D19" s="3">
        <v>186.2</v>
      </c>
      <c r="E19" s="19">
        <v>0</v>
      </c>
      <c r="F19" s="14">
        <v>134.19999999999999</v>
      </c>
      <c r="G19" s="4">
        <v>0</v>
      </c>
      <c r="H19" s="14">
        <f t="shared" ref="H19:H23" si="1">D19-F19</f>
        <v>52</v>
      </c>
    </row>
    <row r="20" spans="2:13" ht="26.25">
      <c r="B20" s="34" t="s">
        <v>8</v>
      </c>
      <c r="C20" s="3">
        <v>6</v>
      </c>
      <c r="D20" s="3">
        <v>1.6</v>
      </c>
      <c r="E20" s="19">
        <f t="shared" ref="E20:E46" si="2">D20/C20</f>
        <v>0.26666666666666666</v>
      </c>
      <c r="F20" s="14">
        <v>0.6</v>
      </c>
      <c r="G20" s="4">
        <f t="shared" ref="G20:G46" si="3">F20/C20</f>
        <v>9.9999999999999992E-2</v>
      </c>
      <c r="H20" s="14">
        <f t="shared" si="1"/>
        <v>1</v>
      </c>
    </row>
    <row r="21" spans="2:13" ht="26.25">
      <c r="B21" s="34" t="s">
        <v>9</v>
      </c>
      <c r="C21" s="3">
        <v>73.2</v>
      </c>
      <c r="D21" s="3">
        <v>52.9</v>
      </c>
      <c r="E21" s="4">
        <f t="shared" si="2"/>
        <v>0.72267759562841527</v>
      </c>
      <c r="F21" s="3">
        <v>32</v>
      </c>
      <c r="G21" s="4">
        <f t="shared" si="3"/>
        <v>0.43715846994535518</v>
      </c>
      <c r="H21" s="14">
        <f t="shared" si="1"/>
        <v>20.9</v>
      </c>
      <c r="M21" s="11" t="s">
        <v>31</v>
      </c>
    </row>
    <row r="22" spans="2:13" ht="26.25">
      <c r="B22" s="34" t="s">
        <v>10</v>
      </c>
      <c r="C22" s="3">
        <v>76.400000000000006</v>
      </c>
      <c r="D22" s="3">
        <v>57.5</v>
      </c>
      <c r="E22" s="4">
        <f t="shared" si="2"/>
        <v>0.75261780104712039</v>
      </c>
      <c r="F22" s="3">
        <v>39.5</v>
      </c>
      <c r="G22" s="4">
        <f t="shared" si="3"/>
        <v>0.51701570680628273</v>
      </c>
      <c r="H22" s="14">
        <f t="shared" si="1"/>
        <v>18</v>
      </c>
    </row>
    <row r="23" spans="2:13" ht="26.25">
      <c r="B23" s="34" t="s">
        <v>11</v>
      </c>
      <c r="C23" s="3">
        <v>22.5</v>
      </c>
      <c r="D23" s="3">
        <v>19.7</v>
      </c>
      <c r="E23" s="4">
        <f t="shared" si="2"/>
        <v>0.87555555555555553</v>
      </c>
      <c r="F23" s="3">
        <v>16.899999999999999</v>
      </c>
      <c r="G23" s="4">
        <f t="shared" si="3"/>
        <v>0.75111111111111106</v>
      </c>
      <c r="H23" s="14">
        <f t="shared" si="1"/>
        <v>2.8000000000000007</v>
      </c>
    </row>
    <row r="24" spans="2:13" s="16" customFormat="1" ht="27.75">
      <c r="B24" s="33" t="s">
        <v>3</v>
      </c>
      <c r="C24" s="29">
        <f>SUM(C25:C30)</f>
        <v>1503.3</v>
      </c>
      <c r="D24" s="29">
        <f>SUM(D25:D30)</f>
        <v>1286.0999999999997</v>
      </c>
      <c r="E24" s="30">
        <f t="shared" si="2"/>
        <v>0.85551786070644564</v>
      </c>
      <c r="F24" s="29">
        <f>SUM(F25:F30)</f>
        <v>770</v>
      </c>
      <c r="G24" s="30">
        <f t="shared" si="3"/>
        <v>0.51220647907935879</v>
      </c>
      <c r="H24" s="31">
        <f>SUM(H25:H30)</f>
        <v>516.09999999999991</v>
      </c>
    </row>
    <row r="25" spans="2:13" ht="26.25">
      <c r="B25" s="34" t="s">
        <v>12</v>
      </c>
      <c r="C25" s="3">
        <v>552.6</v>
      </c>
      <c r="D25" s="3">
        <v>516.29999999999995</v>
      </c>
      <c r="E25" s="19">
        <f t="shared" si="2"/>
        <v>0.9343105320304016</v>
      </c>
      <c r="F25" s="14">
        <v>207.3</v>
      </c>
      <c r="G25" s="4">
        <f t="shared" si="3"/>
        <v>0.3751357220412595</v>
      </c>
      <c r="H25" s="14">
        <f t="shared" ref="H25:H45" si="4">D25-F25</f>
        <v>308.99999999999994</v>
      </c>
    </row>
    <row r="26" spans="2:13" ht="26.25">
      <c r="B26" s="34" t="s">
        <v>13</v>
      </c>
      <c r="C26" s="3">
        <v>13.2</v>
      </c>
      <c r="D26" s="3">
        <v>11.4</v>
      </c>
      <c r="E26" s="19">
        <f t="shared" si="2"/>
        <v>0.86363636363636376</v>
      </c>
      <c r="F26" s="14">
        <v>10.5</v>
      </c>
      <c r="G26" s="4">
        <f t="shared" si="3"/>
        <v>0.79545454545454553</v>
      </c>
      <c r="H26" s="14">
        <f t="shared" si="4"/>
        <v>0.90000000000000036</v>
      </c>
    </row>
    <row r="27" spans="2:13" ht="26.25">
      <c r="B27" s="34" t="s">
        <v>14</v>
      </c>
      <c r="C27" s="3">
        <v>10.5</v>
      </c>
      <c r="D27" s="3">
        <v>8</v>
      </c>
      <c r="E27" s="19">
        <f t="shared" si="2"/>
        <v>0.76190476190476186</v>
      </c>
      <c r="F27" s="14">
        <v>2.5</v>
      </c>
      <c r="G27" s="4">
        <f t="shared" si="3"/>
        <v>0.23809523809523808</v>
      </c>
      <c r="H27" s="14">
        <f t="shared" si="4"/>
        <v>5.5</v>
      </c>
    </row>
    <row r="28" spans="2:13" ht="26.25">
      <c r="B28" s="34" t="s">
        <v>15</v>
      </c>
      <c r="C28" s="3">
        <v>711.7</v>
      </c>
      <c r="D28" s="14">
        <v>598.5</v>
      </c>
      <c r="E28" s="19">
        <f t="shared" si="2"/>
        <v>0.84094421806941122</v>
      </c>
      <c r="F28" s="14">
        <v>421.2</v>
      </c>
      <c r="G28" s="4">
        <f t="shared" si="3"/>
        <v>0.59182239707742024</v>
      </c>
      <c r="H28" s="14">
        <f t="shared" si="4"/>
        <v>177.3</v>
      </c>
    </row>
    <row r="29" spans="2:13" ht="26.25">
      <c r="B29" s="34" t="s">
        <v>16</v>
      </c>
      <c r="C29" s="3">
        <v>16.600000000000001</v>
      </c>
      <c r="D29" s="3">
        <v>5.0999999999999996</v>
      </c>
      <c r="E29" s="4">
        <f t="shared" si="2"/>
        <v>0.30722891566265054</v>
      </c>
      <c r="F29" s="14">
        <v>3.5</v>
      </c>
      <c r="G29" s="4">
        <f t="shared" si="3"/>
        <v>0.21084337349397589</v>
      </c>
      <c r="H29" s="14">
        <f t="shared" si="4"/>
        <v>1.5999999999999996</v>
      </c>
    </row>
    <row r="30" spans="2:13" ht="26.25">
      <c r="B30" s="34" t="s">
        <v>17</v>
      </c>
      <c r="C30" s="3">
        <v>198.7</v>
      </c>
      <c r="D30" s="3">
        <v>146.80000000000001</v>
      </c>
      <c r="E30" s="4">
        <f t="shared" si="2"/>
        <v>0.7388022143935582</v>
      </c>
      <c r="F30" s="3">
        <v>125</v>
      </c>
      <c r="G30" s="4">
        <f t="shared" si="3"/>
        <v>0.62908907901358835</v>
      </c>
      <c r="H30" s="14">
        <f t="shared" si="4"/>
        <v>21.800000000000011</v>
      </c>
    </row>
    <row r="31" spans="2:13" s="16" customFormat="1" ht="27.75">
      <c r="B31" s="33" t="s">
        <v>4</v>
      </c>
      <c r="C31" s="29">
        <f>SUM(C32:C37)</f>
        <v>1655.3</v>
      </c>
      <c r="D31" s="29">
        <f>SUM(D32:D37)</f>
        <v>1201.8</v>
      </c>
      <c r="E31" s="30">
        <f t="shared" si="2"/>
        <v>0.72603153506917173</v>
      </c>
      <c r="F31" s="29">
        <f>SUM(F32:F37)</f>
        <v>806</v>
      </c>
      <c r="G31" s="30">
        <f t="shared" si="3"/>
        <v>0.48692079985501119</v>
      </c>
      <c r="H31" s="31">
        <f>SUM(H32:H37)</f>
        <v>395.8</v>
      </c>
    </row>
    <row r="32" spans="2:13" ht="26.25">
      <c r="B32" s="34" t="s">
        <v>18</v>
      </c>
      <c r="C32" s="3">
        <v>531.70000000000005</v>
      </c>
      <c r="D32" s="3">
        <v>453.7</v>
      </c>
      <c r="E32" s="4">
        <f t="shared" si="2"/>
        <v>0.8533007334963324</v>
      </c>
      <c r="F32" s="3">
        <v>367.3</v>
      </c>
      <c r="G32" s="4">
        <f t="shared" si="3"/>
        <v>0.69080308444611616</v>
      </c>
      <c r="H32" s="14">
        <f t="shared" si="4"/>
        <v>86.399999999999977</v>
      </c>
    </row>
    <row r="33" spans="2:11" ht="26.25">
      <c r="B33" s="34" t="s">
        <v>19</v>
      </c>
      <c r="C33" s="3">
        <v>143.30000000000001</v>
      </c>
      <c r="D33" s="3">
        <v>125.6</v>
      </c>
      <c r="E33" s="4">
        <f t="shared" si="2"/>
        <v>0.87648290300069776</v>
      </c>
      <c r="F33" s="3">
        <v>91.4</v>
      </c>
      <c r="G33" s="4">
        <f t="shared" si="3"/>
        <v>0.63782274947662243</v>
      </c>
      <c r="H33" s="14">
        <f t="shared" si="4"/>
        <v>34.199999999999989</v>
      </c>
    </row>
    <row r="34" spans="2:11" ht="26.25">
      <c r="B34" s="34" t="s">
        <v>20</v>
      </c>
      <c r="C34" s="3">
        <v>399.6</v>
      </c>
      <c r="D34" s="14">
        <v>273.8</v>
      </c>
      <c r="E34" s="4">
        <f t="shared" si="2"/>
        <v>0.68518518518518512</v>
      </c>
      <c r="F34" s="3">
        <v>139.6</v>
      </c>
      <c r="G34" s="4">
        <f t="shared" si="3"/>
        <v>0.3493493493493493</v>
      </c>
      <c r="H34" s="14">
        <f t="shared" si="4"/>
        <v>134.20000000000002</v>
      </c>
    </row>
    <row r="35" spans="2:11" ht="26.25">
      <c r="B35" s="34" t="s">
        <v>21</v>
      </c>
      <c r="C35" s="3">
        <v>496.29999999999995</v>
      </c>
      <c r="D35" s="3">
        <v>308.7</v>
      </c>
      <c r="E35" s="4">
        <f t="shared" si="2"/>
        <v>0.62200282087447112</v>
      </c>
      <c r="F35" s="3">
        <v>175</v>
      </c>
      <c r="G35" s="4">
        <f t="shared" si="3"/>
        <v>0.35260930888575459</v>
      </c>
      <c r="H35" s="14">
        <f t="shared" si="4"/>
        <v>133.69999999999999</v>
      </c>
    </row>
    <row r="36" spans="2:11" ht="26.25">
      <c r="B36" s="34" t="s">
        <v>22</v>
      </c>
      <c r="C36" s="3">
        <v>36.4</v>
      </c>
      <c r="D36" s="3">
        <v>5.4</v>
      </c>
      <c r="E36" s="4">
        <f t="shared" si="2"/>
        <v>0.14835164835164838</v>
      </c>
      <c r="F36" s="3">
        <v>3.9</v>
      </c>
      <c r="G36" s="4">
        <f t="shared" si="3"/>
        <v>0.10714285714285715</v>
      </c>
      <c r="H36" s="14">
        <f t="shared" si="4"/>
        <v>1.5000000000000004</v>
      </c>
    </row>
    <row r="37" spans="2:11" ht="26.25">
      <c r="B37" s="34" t="s">
        <v>23</v>
      </c>
      <c r="C37" s="3">
        <v>48</v>
      </c>
      <c r="D37" s="3">
        <v>34.6</v>
      </c>
      <c r="E37" s="4">
        <f t="shared" si="2"/>
        <v>0.72083333333333333</v>
      </c>
      <c r="F37" s="3">
        <v>28.8</v>
      </c>
      <c r="G37" s="4">
        <f t="shared" si="3"/>
        <v>0.6</v>
      </c>
      <c r="H37" s="14">
        <f t="shared" si="4"/>
        <v>5.8000000000000007</v>
      </c>
    </row>
    <row r="38" spans="2:11" s="16" customFormat="1" ht="27.75">
      <c r="B38" s="33" t="s">
        <v>5</v>
      </c>
      <c r="C38" s="29">
        <f>SUM(C39:C45)</f>
        <v>8712.5</v>
      </c>
      <c r="D38" s="29">
        <f>SUM(D39:D45)</f>
        <v>6220.9000000000005</v>
      </c>
      <c r="E38" s="30">
        <f t="shared" si="2"/>
        <v>0.71402008608321388</v>
      </c>
      <c r="F38" s="29">
        <f>SUM(F39:F45)</f>
        <v>3984.5000000000005</v>
      </c>
      <c r="G38" s="30">
        <f t="shared" si="3"/>
        <v>0.45733142037302732</v>
      </c>
      <c r="H38" s="31">
        <f>SUM(H39:H45)</f>
        <v>2236.4</v>
      </c>
    </row>
    <row r="39" spans="2:11" ht="26.25">
      <c r="B39" s="34" t="s">
        <v>24</v>
      </c>
      <c r="C39" s="3">
        <v>2507.5</v>
      </c>
      <c r="D39" s="3">
        <v>2234</v>
      </c>
      <c r="E39" s="4">
        <f t="shared" si="2"/>
        <v>0.89092721834496513</v>
      </c>
      <c r="F39" s="3">
        <v>1341.8</v>
      </c>
      <c r="G39" s="4">
        <f t="shared" si="3"/>
        <v>0.53511465603190422</v>
      </c>
      <c r="H39" s="14">
        <f t="shared" si="4"/>
        <v>892.2</v>
      </c>
      <c r="K39" s="23"/>
    </row>
    <row r="40" spans="2:11" ht="26.25">
      <c r="B40" s="34" t="s">
        <v>25</v>
      </c>
      <c r="C40" s="3">
        <v>2131.1</v>
      </c>
      <c r="D40" s="3">
        <v>982.8</v>
      </c>
      <c r="E40" s="4">
        <f t="shared" si="2"/>
        <v>0.46117028764487822</v>
      </c>
      <c r="F40" s="3">
        <v>389.6</v>
      </c>
      <c r="G40" s="4">
        <f t="shared" si="3"/>
        <v>0.18281638590399327</v>
      </c>
      <c r="H40" s="14">
        <f t="shared" si="4"/>
        <v>593.19999999999993</v>
      </c>
    </row>
    <row r="41" spans="2:11" ht="26.25">
      <c r="B41" s="34" t="s">
        <v>26</v>
      </c>
      <c r="C41" s="3">
        <v>1514.1</v>
      </c>
      <c r="D41" s="3">
        <v>1169.2</v>
      </c>
      <c r="E41" s="4">
        <f t="shared" si="2"/>
        <v>0.77220791229113017</v>
      </c>
      <c r="F41" s="3">
        <v>964.2</v>
      </c>
      <c r="G41" s="4">
        <f t="shared" si="3"/>
        <v>0.63681394888052312</v>
      </c>
      <c r="H41" s="14">
        <f t="shared" si="4"/>
        <v>205</v>
      </c>
    </row>
    <row r="42" spans="2:11" ht="26.25">
      <c r="B42" s="34" t="s">
        <v>27</v>
      </c>
      <c r="C42" s="3">
        <v>218</v>
      </c>
      <c r="D42" s="3">
        <v>196.9</v>
      </c>
      <c r="E42" s="4">
        <f t="shared" si="2"/>
        <v>0.90321100917431196</v>
      </c>
      <c r="F42" s="3">
        <v>147.30000000000001</v>
      </c>
      <c r="G42" s="4">
        <f t="shared" si="3"/>
        <v>0.67568807339449544</v>
      </c>
      <c r="H42" s="14">
        <f t="shared" si="4"/>
        <v>49.599999999999994</v>
      </c>
    </row>
    <row r="43" spans="2:11" ht="26.25">
      <c r="B43" s="34" t="s">
        <v>28</v>
      </c>
      <c r="C43" s="3">
        <v>651.5</v>
      </c>
      <c r="D43" s="3">
        <v>431.1</v>
      </c>
      <c r="E43" s="4">
        <f t="shared" si="2"/>
        <v>0.66170376055257107</v>
      </c>
      <c r="F43" s="14">
        <v>355.2</v>
      </c>
      <c r="G43" s="4">
        <f t="shared" si="3"/>
        <v>0.5452033768227168</v>
      </c>
      <c r="H43" s="14">
        <f t="shared" si="4"/>
        <v>75.900000000000034</v>
      </c>
    </row>
    <row r="44" spans="2:11" ht="26.25">
      <c r="B44" s="34" t="s">
        <v>29</v>
      </c>
      <c r="C44" s="3">
        <v>1593.8</v>
      </c>
      <c r="D44" s="3">
        <v>1131.3</v>
      </c>
      <c r="E44" s="4">
        <f t="shared" si="2"/>
        <v>0.70981302547371061</v>
      </c>
      <c r="F44" s="3">
        <v>730.8</v>
      </c>
      <c r="G44" s="4">
        <f t="shared" si="3"/>
        <v>0.45852679131635082</v>
      </c>
      <c r="H44" s="14">
        <f t="shared" si="4"/>
        <v>400.5</v>
      </c>
    </row>
    <row r="45" spans="2:11" ht="26.25">
      <c r="B45" s="34" t="s">
        <v>30</v>
      </c>
      <c r="C45" s="3">
        <v>96.5</v>
      </c>
      <c r="D45" s="3">
        <v>75.599999999999994</v>
      </c>
      <c r="E45" s="4">
        <f t="shared" si="2"/>
        <v>0.78341968911917093</v>
      </c>
      <c r="F45" s="3">
        <v>55.6</v>
      </c>
      <c r="G45" s="4">
        <f t="shared" si="3"/>
        <v>0.57616580310880827</v>
      </c>
      <c r="H45" s="14">
        <f t="shared" si="4"/>
        <v>19.999999999999993</v>
      </c>
    </row>
    <row r="46" spans="2:11" ht="27.75">
      <c r="B46" s="24" t="s">
        <v>6</v>
      </c>
      <c r="C46" s="28">
        <f>C17+C24+C31+C38</f>
        <v>12365.5</v>
      </c>
      <c r="D46" s="28">
        <f>D38+D31+D24+D17</f>
        <v>9028.8000000000011</v>
      </c>
      <c r="E46" s="26">
        <f t="shared" si="2"/>
        <v>0.73016052727346259</v>
      </c>
      <c r="F46" s="28">
        <f>F38+F31+F24+F17</f>
        <v>5785.4</v>
      </c>
      <c r="G46" s="26">
        <f t="shared" si="3"/>
        <v>0.46786624075047506</v>
      </c>
      <c r="H46" s="28">
        <f>H38+H31+H24+H17</f>
        <v>3243.4</v>
      </c>
    </row>
    <row r="47" spans="2:11">
      <c r="B47" s="72"/>
      <c r="C47" s="72"/>
      <c r="D47" s="5"/>
      <c r="E47" s="13"/>
      <c r="F47" s="13"/>
      <c r="G47" s="13"/>
      <c r="H47" s="13"/>
    </row>
    <row r="49" spans="3:6">
      <c r="C49" s="10"/>
      <c r="F49" s="9"/>
    </row>
    <row r="50" spans="3:6">
      <c r="C50" s="10"/>
    </row>
    <row r="51" spans="3:6">
      <c r="C51" s="10"/>
    </row>
    <row r="52" spans="3:6">
      <c r="C52" s="10"/>
    </row>
    <row r="53" spans="3:6">
      <c r="C53" s="10"/>
    </row>
    <row r="54" spans="3:6">
      <c r="C54" s="10"/>
    </row>
  </sheetData>
  <mergeCells count="18">
    <mergeCell ref="B2:H2"/>
    <mergeCell ref="B47:C47"/>
    <mergeCell ref="B15:B16"/>
    <mergeCell ref="D15:D16"/>
    <mergeCell ref="F15:F16"/>
    <mergeCell ref="B3:H3"/>
    <mergeCell ref="E5:E6"/>
    <mergeCell ref="G5:G6"/>
    <mergeCell ref="B7:H7"/>
    <mergeCell ref="C15:C16"/>
    <mergeCell ref="E15:E16"/>
    <mergeCell ref="G15:G16"/>
    <mergeCell ref="H5:H6"/>
    <mergeCell ref="H15:H16"/>
    <mergeCell ref="B5:B6"/>
    <mergeCell ref="C5:C6"/>
    <mergeCell ref="D5:D6"/>
    <mergeCell ref="F5:F6"/>
  </mergeCells>
  <conditionalFormatting sqref="B5:B6">
    <cfRule type="iconSet" priority="3">
      <iconSet iconSet="3TrafficLights2">
        <cfvo type="percent" val="0"/>
        <cfvo type="percent" val="33"/>
        <cfvo type="percent" val="67"/>
      </iconSet>
    </cfRule>
    <cfRule type="dataBar" priority="4">
      <dataBar>
        <cfvo type="min"/>
        <cfvo type="max"/>
        <color rgb="FFFF555A"/>
      </dataBar>
    </cfRule>
  </conditionalFormatting>
  <conditionalFormatting sqref="B15:B16">
    <cfRule type="iconSet" priority="1">
      <iconSet iconSet="3TrafficLights2">
        <cfvo type="percent" val="0"/>
        <cfvo type="percent" val="33"/>
        <cfvo type="percent" val="67"/>
      </iconSet>
    </cfRule>
    <cfRule type="dataBar" priority="2">
      <dataBar>
        <cfvo type="min"/>
        <cfvo type="max"/>
        <color rgb="FFFF555A"/>
      </dataBar>
    </cfRule>
  </conditionalFormatting>
  <printOptions horizontalCentered="1"/>
  <pageMargins left="0.19685039370078741" right="0.19685039370078741" top="0.54" bottom="0.41" header="0.31496062992125984" footer="0.19685039370078741"/>
  <pageSetup paperSize="9" scale="95" orientation="landscape" horizontalDpi="4294967295" verticalDpi="4294967295"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274FB-E50B-4B7E-8C97-A41A4702C164}">
  <sheetPr codeName="Sheet5"/>
  <dimension ref="A1:H9"/>
  <sheetViews>
    <sheetView rightToLeft="1" workbookViewId="0">
      <selection activeCell="E14" sqref="E14"/>
    </sheetView>
  </sheetViews>
  <sheetFormatPr defaultRowHeight="49.5" customHeight="1"/>
  <cols>
    <col min="1" max="1" width="18.42578125" customWidth="1"/>
    <col min="2" max="2" width="13.7109375" customWidth="1"/>
    <col min="3" max="3" width="22.28515625" customWidth="1"/>
    <col min="7" max="7" width="24.28515625" customWidth="1"/>
    <col min="8" max="8" width="14.7109375" customWidth="1"/>
  </cols>
  <sheetData>
    <row r="1" spans="1:8" ht="54" customHeight="1" thickBot="1">
      <c r="A1" s="47" t="s">
        <v>62</v>
      </c>
      <c r="B1" s="79" t="s">
        <v>64</v>
      </c>
      <c r="C1" s="80"/>
      <c r="D1" s="80"/>
      <c r="E1" s="81" t="s">
        <v>65</v>
      </c>
      <c r="F1" s="82"/>
      <c r="G1" s="82"/>
      <c r="H1" s="48" t="s">
        <v>63</v>
      </c>
    </row>
    <row r="2" spans="1:8" ht="62.25" customHeight="1">
      <c r="A2" s="38" t="s">
        <v>42</v>
      </c>
      <c r="B2" s="76" t="s">
        <v>94</v>
      </c>
      <c r="C2" s="77"/>
      <c r="D2" s="77"/>
      <c r="E2" s="78" t="s">
        <v>95</v>
      </c>
      <c r="F2" s="78"/>
      <c r="G2" s="78"/>
      <c r="H2" s="39" t="s">
        <v>43</v>
      </c>
    </row>
    <row r="3" spans="1:8" ht="15.75" thickBot="1">
      <c r="A3" s="38" t="s">
        <v>44</v>
      </c>
      <c r="B3" s="40" t="s">
        <v>45</v>
      </c>
      <c r="C3" s="41"/>
      <c r="D3" s="41"/>
      <c r="E3" s="41"/>
      <c r="F3" s="41"/>
      <c r="G3" s="42" t="s">
        <v>46</v>
      </c>
      <c r="H3" s="43" t="s">
        <v>47</v>
      </c>
    </row>
    <row r="4" spans="1:8" ht="15.75" thickBot="1">
      <c r="A4" s="38" t="s">
        <v>48</v>
      </c>
      <c r="B4" s="40" t="s">
        <v>49</v>
      </c>
      <c r="C4" s="41"/>
      <c r="D4" s="41"/>
      <c r="E4" s="41"/>
      <c r="F4" s="41"/>
      <c r="G4" s="42" t="s">
        <v>50</v>
      </c>
      <c r="H4" s="43" t="s">
        <v>51</v>
      </c>
    </row>
    <row r="5" spans="1:8" ht="15.75" thickBot="1">
      <c r="A5" s="38" t="s">
        <v>52</v>
      </c>
      <c r="B5" s="40" t="s">
        <v>59</v>
      </c>
      <c r="C5" s="41"/>
      <c r="D5" s="41"/>
      <c r="E5" s="41"/>
      <c r="F5" s="41"/>
      <c r="G5" s="42" t="s">
        <v>58</v>
      </c>
      <c r="H5" s="43" t="s">
        <v>53</v>
      </c>
    </row>
    <row r="6" spans="1:8" ht="15.75" thickBot="1">
      <c r="A6" s="38" t="s">
        <v>54</v>
      </c>
      <c r="B6" s="40" t="s">
        <v>55</v>
      </c>
      <c r="C6" s="41"/>
      <c r="D6" s="41"/>
      <c r="E6" s="41"/>
      <c r="F6" s="41"/>
      <c r="G6" s="42" t="s">
        <v>56</v>
      </c>
      <c r="H6" s="43" t="s">
        <v>57</v>
      </c>
    </row>
    <row r="7" spans="1:8" ht="15">
      <c r="A7" s="38" t="s">
        <v>60</v>
      </c>
      <c r="B7" s="44">
        <v>45874</v>
      </c>
      <c r="C7" s="44"/>
      <c r="D7" s="44"/>
      <c r="E7" s="44"/>
      <c r="F7" s="44"/>
      <c r="G7" s="46">
        <v>45874</v>
      </c>
      <c r="H7" s="45" t="s">
        <v>61</v>
      </c>
    </row>
    <row r="8" spans="1:8" ht="30">
      <c r="A8" s="50" t="s">
        <v>66</v>
      </c>
      <c r="B8" s="51" t="s">
        <v>67</v>
      </c>
      <c r="C8" s="51"/>
      <c r="D8" s="51"/>
      <c r="E8" s="51"/>
      <c r="F8" s="51"/>
      <c r="G8" s="49" t="s">
        <v>68</v>
      </c>
      <c r="H8" s="52" t="s">
        <v>69</v>
      </c>
    </row>
    <row r="9" spans="1:8" ht="24.75" customHeight="1">
      <c r="A9" s="50" t="s">
        <v>70</v>
      </c>
      <c r="B9" s="83" t="s">
        <v>71</v>
      </c>
      <c r="C9" s="84"/>
      <c r="D9" s="84"/>
      <c r="E9" s="84"/>
      <c r="F9" s="84"/>
      <c r="G9" s="85"/>
      <c r="H9" s="52" t="s">
        <v>72</v>
      </c>
    </row>
  </sheetData>
  <mergeCells count="5">
    <mergeCell ref="B2:D2"/>
    <mergeCell ref="E2:G2"/>
    <mergeCell ref="B1:D1"/>
    <mergeCell ref="E1:G1"/>
    <mergeCell ref="B9:G9"/>
  </mergeCells>
  <hyperlinks>
    <hyperlink ref="B9" r:id="rId1" xr:uid="{4B3857A3-8AEA-4817-9ABC-77C9BBF48593}"/>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6C594-28E0-4552-9259-EA42D0572D84}">
  <sheetPr codeName="Sheet6"/>
  <dimension ref="A1:E9"/>
  <sheetViews>
    <sheetView rightToLeft="1" workbookViewId="0">
      <selection activeCell="C6" sqref="C6"/>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3" t="s">
        <v>73</v>
      </c>
      <c r="B1" s="54" t="s">
        <v>74</v>
      </c>
      <c r="C1" s="54" t="s">
        <v>75</v>
      </c>
      <c r="D1" s="54" t="s">
        <v>76</v>
      </c>
      <c r="E1" s="55" t="s">
        <v>77</v>
      </c>
    </row>
    <row r="2" spans="1:5" ht="93" customHeight="1">
      <c r="A2" s="56">
        <v>1</v>
      </c>
      <c r="B2" s="60" t="s">
        <v>78</v>
      </c>
      <c r="C2" s="57" t="s">
        <v>79</v>
      </c>
      <c r="D2" s="57" t="s">
        <v>80</v>
      </c>
      <c r="E2" s="58" t="s">
        <v>81</v>
      </c>
    </row>
    <row r="3" spans="1:5" ht="50.25" customHeight="1">
      <c r="A3" s="59">
        <v>2</v>
      </c>
      <c r="B3" s="60" t="s">
        <v>1</v>
      </c>
      <c r="C3" s="61" t="s">
        <v>93</v>
      </c>
      <c r="D3" s="61" t="s">
        <v>80</v>
      </c>
      <c r="E3" s="62" t="s">
        <v>82</v>
      </c>
    </row>
    <row r="4" spans="1:5" ht="50.25" customHeight="1">
      <c r="A4" s="56">
        <v>3</v>
      </c>
      <c r="B4" s="63" t="s">
        <v>36</v>
      </c>
      <c r="C4" s="57" t="s">
        <v>83</v>
      </c>
      <c r="D4" s="57" t="s">
        <v>84</v>
      </c>
      <c r="E4" s="58" t="s">
        <v>82</v>
      </c>
    </row>
    <row r="5" spans="1:5" ht="93.75" customHeight="1">
      <c r="A5" s="59">
        <v>4</v>
      </c>
      <c r="B5" s="60" t="s">
        <v>32</v>
      </c>
      <c r="C5" s="61" t="s">
        <v>85</v>
      </c>
      <c r="D5" s="61" t="s">
        <v>80</v>
      </c>
      <c r="E5" s="62" t="s">
        <v>82</v>
      </c>
    </row>
    <row r="6" spans="1:5" ht="75.75" customHeight="1">
      <c r="A6" s="56">
        <v>5</v>
      </c>
      <c r="B6" s="63" t="s">
        <v>86</v>
      </c>
      <c r="C6" s="57" t="s">
        <v>87</v>
      </c>
      <c r="D6" s="57" t="s">
        <v>88</v>
      </c>
      <c r="E6" s="58" t="s">
        <v>82</v>
      </c>
    </row>
    <row r="7" spans="1:5" ht="50.25" customHeight="1">
      <c r="A7" s="59">
        <v>6</v>
      </c>
      <c r="B7" s="60" t="s">
        <v>33</v>
      </c>
      <c r="C7" s="61" t="s">
        <v>89</v>
      </c>
      <c r="D7" s="61" t="s">
        <v>84</v>
      </c>
      <c r="E7" s="62" t="s">
        <v>82</v>
      </c>
    </row>
    <row r="8" spans="1:5" ht="65.25" customHeight="1">
      <c r="A8" s="56">
        <v>7</v>
      </c>
      <c r="B8" s="63" t="s">
        <v>35</v>
      </c>
      <c r="C8" s="57" t="s">
        <v>90</v>
      </c>
      <c r="D8" s="57" t="s">
        <v>88</v>
      </c>
      <c r="E8" s="58" t="s">
        <v>82</v>
      </c>
    </row>
    <row r="9" spans="1:5" ht="50.25" customHeight="1">
      <c r="A9" s="64">
        <v>8</v>
      </c>
      <c r="B9" s="65" t="s">
        <v>91</v>
      </c>
      <c r="C9" s="66" t="s">
        <v>92</v>
      </c>
      <c r="D9" s="66" t="s">
        <v>84</v>
      </c>
      <c r="E9" s="67" t="s">
        <v>82</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4092631C-9132-4E52-ABE5-F2232F9672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قطاعات 2010 </vt:lpstr>
      <vt:lpstr>البيانات الوصفية</vt:lpstr>
      <vt:lpstr>المتغيرات</vt:lpstr>
      <vt:lpstr>'قطاعات 2010 '!Print_Area</vt:lpstr>
      <vt:lpstr>'قطاعات 2010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2024-08-08T06:25:05Z</cp:lastPrinted>
  <dcterms:created xsi:type="dcterms:W3CDTF">2011-05-16T06:04:10Z</dcterms:created>
  <dcterms:modified xsi:type="dcterms:W3CDTF">2025-07-10T03:46:53Z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362a0f6e-9dfc-4ae1-b598-76fa8c9e2c78</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